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No Title" sheetId="1" r:id="rId1"/>
    <sheet name="s ecurity o wnership of c" sheetId="2" r:id="rId2"/>
    <sheet name="i nformation about our e x" sheetId="3" r:id="rId3"/>
    <sheet name="i nformation about our e x-1" sheetId="4" r:id="rId4"/>
    <sheet name="director compensation" sheetId="5" r:id="rId5"/>
    <sheet name="No Title-1" sheetId="6" r:id="rId6"/>
    <sheet name="No Title-2" sheetId="7" r:id="rId7"/>
    <sheet name="financial component 75" sheetId="8" r:id="rId8"/>
    <sheet name="financial component 75-1" sheetId="9" r:id="rId9"/>
    <sheet name="summary of 2023 eaip awards" sheetId="10" r:id="rId10"/>
    <sheet name="compensation discussion an" sheetId="11" r:id="rId11"/>
    <sheet name="compensation discussion an-1" sheetId="12" r:id="rId12"/>
    <sheet name="compensation discussion an-2" sheetId="13" r:id="rId13"/>
    <sheet name="compensation discussion an-3" sheetId="14" r:id="rId14"/>
    <sheet name="compensation discussion an-4" sheetId="15" r:id="rId15"/>
    <sheet name="summary compensation" sheetId="16" r:id="rId16"/>
    <sheet name="No Title-3" sheetId="17" r:id="rId17"/>
    <sheet name="No Title-4" sheetId="18" r:id="rId18"/>
    <sheet name="No Title-5" sheetId="19" r:id="rId19"/>
    <sheet name="No Title-6" sheetId="20" r:id="rId20"/>
    <sheet name="No Title-7" sheetId="21" r:id="rId21"/>
    <sheet name="No Title-8" sheetId="22" r:id="rId22"/>
    <sheet name="No Title-9" sheetId="23" r:id="rId23"/>
    <sheet name="No Title-10" sheetId="24" r:id="rId24"/>
    <sheet name="pay versus performance" sheetId="25" r:id="rId25"/>
    <sheet name="reconciliation of comprehe" sheetId="26" r:id="rId26"/>
  </sheets>
  <definedNames/>
  <calcPr fullCalcOnLoad="1"/>
</workbook>
</file>

<file path=xl/sharedStrings.xml><?xml version="1.0" encoding="utf-8"?>
<sst xmlns="http://schemas.openxmlformats.org/spreadsheetml/2006/main" count="524" uniqueCount="300">
  <si>
    <t>Key 2023 Compensation Actions</t>
  </si>
  <si>
    <t>Executive Compensation Philosophy and Core Principles</t>
  </si>
  <si>
    <t>2023  “Say-on-Pay”  Advisory Vote on Executive Compensation</t>
  </si>
  <si>
    <t>Role of Management and Independent Advisors</t>
  </si>
  <si>
    <t>Factors Used to Evaluate Pay Decisions</t>
  </si>
  <si>
    <t>Non-Disclosure  of Certain Metrics and Targets</t>
  </si>
  <si>
    <t>Components of Compensation</t>
  </si>
  <si>
    <t>Base Salary</t>
  </si>
  <si>
    <t>Executive Annual Incentive Plan</t>
  </si>
  <si>
    <t>Long-Term Incentives</t>
  </si>
  <si>
    <t>Executive Stock Ownership Guidelines</t>
  </si>
  <si>
    <t>Anti-Hedging Policy</t>
  </si>
  <si>
    <t>Clawback Policy</t>
  </si>
  <si>
    <t>Deferred Compensation and Other Benefits</t>
  </si>
  <si>
    <t>Compensation Committee Report</t>
  </si>
  <si>
    <t>2023 Summary Compensation Table</t>
  </si>
  <si>
    <t>All Other Compensation for Fiscal Year Ended December 31, 2023</t>
  </si>
  <si>
    <t>Grants of Plan-Based Awards for Fiscal Year Ended December 31, 2023</t>
  </si>
  <si>
    <t>Outstanding Equity Awards at Fiscal  Year-End  for Fiscal Year Ended December 31, 2023</t>
  </si>
  <si>
    <t>Stock Vested for Fiscal Year Ended  
 December 31, 2023</t>
  </si>
  <si>
    <t>Nonqualified Deferred Compensation for  
 Fiscal Year Ended December 31, 2023</t>
  </si>
  <si>
    <t>Potential Payments Upon Termination or  
 Change of Control</t>
  </si>
  <si>
    <t>Non-Solicit  Provisions</t>
  </si>
  <si>
    <t>Severance Benefits</t>
  </si>
  <si>
    <t>Pay Ratio</t>
  </si>
  <si>
    <t>Identification of Median Employee</t>
  </si>
  <si>
    <t>Ratio (2023)</t>
  </si>
  <si>
    <t>Pay Versus Performance</t>
  </si>
  <si>
    <t>Equity Compensation Plan Information</t>
  </si>
  <si>
    <t>Certain Relationships and Related Transactions</t>
  </si>
  <si>
    <t>Delinquent Section 16(a) Reports</t>
  </si>
  <si>
    <t>Multiple Shareholders Sharing the Same Address</t>
  </si>
  <si>
    <t>Proposals by Shareholders</t>
  </si>
  <si>
    <t>S ECURITY O WNERSHIP OF C ERTAIN B ENEFICIAL O WNERS AND M ANAGEMENT</t>
  </si>
  <si>
    <t>Name of Beneficial Owner</t>
  </si>
  <si>
    <t>Amount and Nature Of 
 Beneficial Ownership</t>
  </si>
  <si>
    <t>Percent of Class</t>
  </si>
  <si>
    <t>Capital Research Global Investors   333 South Hope Street, 55 th  Fl   Los Angeles, CA 90071</t>
  </si>
  <si>
    <t>The Vanguard Group, Inc. and affiliates   100 Vanguard Blvd.   Malvern, PA 19355</t>
  </si>
  <si>
    <t>BlackRock, Inc. and affiliates   55 East 52nd Street   New York, NY 10055</t>
  </si>
  <si>
    <t>FMR LLC and affiliates   245 Summer Street.   Boston, MA 02210</t>
  </si>
  <si>
    <t>Ulysses L. Bridgeman, Jr.</t>
  </si>
  <si>
    <t>*</t>
  </si>
  <si>
    <t>Andréa Carter</t>
  </si>
  <si>
    <t>Robert L. Fealy</t>
  </si>
  <si>
    <t>Douglas C. Grissom</t>
  </si>
  <si>
    <t>Daniel P. Harrington</t>
  </si>
  <si>
    <t>Karole F. Lloyd</t>
  </si>
  <si>
    <t>R. Alex Rankin</t>
  </si>
  <si>
    <t>Paul C. Varga</t>
  </si>
  <si>
    <t>William C. Carstanjen</t>
  </si>
  <si>
    <t>William E. Mudd</t>
  </si>
  <si>
    <t>Marcia A. Dall</t>
  </si>
  <si>
    <t>Bradley K. Blackwell</t>
  </si>
  <si>
    <t>Maureen Adams</t>
  </si>
  <si>
    <t>13 Directors and Executive Officers as a Group</t>
  </si>
  <si>
    <t>I NFORMATION ABOUT OUR E XECUTIVE O FFICERS</t>
  </si>
  <si>
    <t>Name and Age</t>
  </si>
  <si>
    <t>Position(s) With Company and Term of Office</t>
  </si>
  <si>
    <t>William C. Carstanjen (1)   Age: 56</t>
  </si>
  <si>
    <t>Chief Executive Officer since August 2014; President and Chief Operating Officer from March 2011 to August 2014; Chief Operating Officer from January 2009 to March 2011; Executive Vice President and Chief Development Officer from June 2005 to January 2009; General Counsel from June 2005 to December 2006</t>
  </si>
  <si>
    <t>William E. Mudd (2)   Age: 52</t>
  </si>
  <si>
    <t>President and Chief Operating Officer since October 2015; President and Chief Financial Officer from August 2014 to October 2015; Executive Vice President and Chief Financial Officer from October 2007 to August 2014</t>
  </si>
  <si>
    <t>Marcia A. Dall (3)   Age: 60</t>
  </si>
  <si>
    <t>Executive Vice President and Chief Financial Officer since October 2015</t>
  </si>
  <si>
    <t>Bradley K. Blackwell (4)   Age: 52</t>
  </si>
  <si>
    <t>Executive Vice President and General Counsel since February 2023; Senior Vice President and General Counsel from March 2017 to February 2023; Vice President, Operations from February 2015 to March 2017; Vice President, Legal from April 2011 to February 2015; Vice President, Legal and Regulatory Affairs for TwinSpires from January 2007 to April 2011; Corporate Counsel from April 2005 to January 2007</t>
  </si>
  <si>
    <t>Maureen Adams (5)   Age: 60</t>
  </si>
  <si>
    <t>Executive Vice President, Gaming Operations since February 2023; Senior Vice President, Gaming Operations from February 2022 to February 2023; Vice President of Gaming Operations from July 2019 to February 2022; President and General Manager of Calder Casino from August 2013 to July 2019</t>
  </si>
  <si>
    <t>Retainer 
 Fee ($) (1)</t>
  </si>
  <si>
    <t>Meeting 
 Fees ($) (2)</t>
  </si>
  <si>
    <t>Stock 
 Awards ($) (3)</t>
  </si>
  <si>
    <t>Chairman 
 Fee ($)</t>
  </si>
  <si>
    <t>Non-Chairman 
 Fee ($)</t>
  </si>
  <si>
    <t>Board of Directors</t>
  </si>
  <si>
    <t>Compensation Committee</t>
  </si>
  <si>
    <t>Nominating and Governance Committee</t>
  </si>
  <si>
    <t>Audit Committee</t>
  </si>
  <si>
    <t>Director Compensation</t>
  </si>
  <si>
    <t>Name</t>
  </si>
  <si>
    <t>Fees earned or   paid in cash ($)</t>
  </si>
  <si>
    <t>Stock 
 Awards ($) (2)</t>
  </si>
  <si>
    <t>Total ($)</t>
  </si>
  <si>
    <t>Fiscal 
 Year 
 2018</t>
  </si>
  <si>
    <t>Fiscal 
 Year 
 2023</t>
  </si>
  <si>
    <t>% Increase</t>
  </si>
  <si>
    <t>5-Year Compound     Annual Growth     Rate (CAGR)</t>
  </si>
  <si>
    <t>CHDN Stock Price</t>
  </si>
  <si>
    <t>232%</t>
  </si>
  <si>
    <t>27%</t>
  </si>
  <si>
    <t>Net Income (from continuing operations, millions)</t>
  </si>
  <si>
    <t>129%</t>
  </si>
  <si>
    <t>18%</t>
  </si>
  <si>
    <t>Adjusted EBITDA (from continuing operations, millions) (2)</t>
  </si>
  <si>
    <t>211%</t>
  </si>
  <si>
    <t>26%</t>
  </si>
  <si>
    <t>Earnings Per Share (from continuing operations, diluted)</t>
  </si>
  <si>
    <t>150%</t>
  </si>
  <si>
    <t>20%</t>
  </si>
  <si>
    <t>Dividends Per Share</t>
  </si>
  <si>
    <t>41%</t>
  </si>
  <si>
    <t>7%</t>
  </si>
  <si>
    <t>Position</t>
  </si>
  <si>
    <t>2022 Base   Salary ($) (1)</t>
  </si>
  <si>
    <t>2023 Base   Salary ($) (2)(3)</t>
  </si>
  <si>
    <t>Percent 
 Increase</t>
  </si>
  <si>
    <t>William C. Carstanjen</t>
  </si>
  <si>
    <t>Chief Executive Officer</t>
  </si>
  <si>
    <t>10%</t>
  </si>
  <si>
    <t>President &amp; COO</t>
  </si>
  <si>
    <t>9%</t>
  </si>
  <si>
    <t>EVP &amp; CFO</t>
  </si>
  <si>
    <t>5%</t>
  </si>
  <si>
    <t>EVP &amp; General Counsel</t>
  </si>
  <si>
    <t>17%</t>
  </si>
  <si>
    <t>EVP, Gaming Operations</t>
  </si>
  <si>
    <t>Financial Component (75%)</t>
  </si>
  <si>
    <t>Percentage of Adjusted EBITDA Goal Achieved*</t>
  </si>
  <si>
    <t>Percentage of Financial Component Awarded</t>
  </si>
  <si>
    <t>Percentage of Total Target EAIP Award Awarded</t>
  </si>
  <si>
    <t>Below 80%</t>
  </si>
  <si>
    <t>0%</t>
  </si>
  <si>
    <t>80%</t>
  </si>
  <si>
    <t>50%</t>
  </si>
  <si>
    <t>37.5%</t>
  </si>
  <si>
    <t>100%</t>
  </si>
  <si>
    <t>75%</t>
  </si>
  <si>
    <t>110%</t>
  </si>
  <si>
    <t>112.5%</t>
  </si>
  <si>
    <t>120%</t>
  </si>
  <si>
    <t>200%</t>
  </si>
  <si>
    <t>2023 Adjusted EBITDA Target (in millions)</t>
  </si>
  <si>
    <t>2023 Actual Adjusted EBITDA (in millions)</t>
  </si>
  <si>
    <t>Actual Performance as a percentage of Adjusted EBITDA Target</t>
  </si>
  <si>
    <t>Percentage of Financial Component</t>
  </si>
  <si>
    <t>Percentage of Total Target EAIP Award</t>
  </si>
  <si>
    <t>98%</t>
  </si>
  <si>
    <t>95.5%</t>
  </si>
  <si>
    <t>71.6%</t>
  </si>
  <si>
    <t>Summary of 2023 EAIP Awards</t>
  </si>
  <si>
    <t>Target Incentive 
 Award as a 
 Percentage of 
 Salary (1)</t>
  </si>
  <si>
    <t>Target Incentive 
 Award in ($)</t>
  </si>
  <si>
    <t>Maximum 
 Incentive Award as a 
 Percentage of   Salary</t>
  </si>
  <si>
    <t>Maximum 
 Incentive 
 Award in ($)</t>
  </si>
  <si>
    <t>Actual 2023     Incentive     Award in ($)</t>
  </si>
  <si>
    <t>175%</t>
  </si>
  <si>
    <t>350%</t>
  </si>
  <si>
    <t>William E. Mudd</t>
  </si>
  <si>
    <t>125%</t>
  </si>
  <si>
    <t>250%</t>
  </si>
  <si>
    <t>Marcia A. Dall</t>
  </si>
  <si>
    <t>220%</t>
  </si>
  <si>
    <t>90%</t>
  </si>
  <si>
    <t>180%</t>
  </si>
  <si>
    <t>Compensation Discussion and Analysis</t>
  </si>
  <si>
    <t>RSUs</t>
  </si>
  <si>
    <t>PSUs</t>
  </si>
  <si>
    <t>Total</t>
  </si>
  <si>
    <t>Executive Officer</t>
  </si>
  <si>
    <t>#</t>
  </si>
  <si>
    <t>$ (1)</t>
  </si>
  <si>
    <t>$ (2)</t>
  </si>
  <si>
    <t>$ (3)</t>
  </si>
  <si>
    <t>$ in Millions</t>
  </si>
  <si>
    <t>Target</t>
  </si>
  <si>
    <t>Maximum</t>
  </si>
  <si>
    <t>Actual</t>
  </si>
  <si>
    <t>% of Target</t>
  </si>
  <si>
    <t>Projected   Payout</t>
  </si>
  <si>
    <t>Weighted   Payout</t>
  </si>
  <si>
    <t>3-year  Cumulative Adjusted EBITDA:</t>
  </si>
  <si>
    <t>162.4%</t>
  </si>
  <si>
    <t>3-year  Cumulative Cash Flow Metric:</t>
  </si>
  <si>
    <t>157.6%</t>
  </si>
  <si>
    <t>Total Weighted Payout:</t>
  </si>
  <si>
    <t>TSR Modifier:</t>
  </si>
  <si>
    <t>Target Multiplier:</t>
  </si>
  <si>
    <t>2021</t>
  </si>
  <si>
    <t>2022</t>
  </si>
  <si>
    <t>2023</t>
  </si>
  <si>
    <t>Adj. EBITDA as reported in the 2023 Form  10-K</t>
  </si>
  <si>
    <t>Calder Land Sale Adjustment</t>
  </si>
  <si>
    <t>N/A</t>
  </si>
  <si>
    <t>Adjusted EBITDA for Compensation Purposes ($ in millions)</t>
  </si>
  <si>
    <t>$ in millions</t>
  </si>
  <si>
    <t>Cash Flow from Operating Activities</t>
  </si>
  <si>
    <t>Operating Activities of Discontinued Operations</t>
  </si>
  <si>
    <t>Capital Maintenance Expenditures</t>
  </si>
  <si>
    <t>Change in Restricted Cash</t>
  </si>
  <si>
    <t>Cash Flow Metric</t>
  </si>
  <si>
    <t>Name (1)</t>
  </si>
  <si>
    <t>Target PSU   Award</t>
  </si>
  <si>
    <t>Target   Multiplier</t>
  </si>
  <si>
    <t>PSU   Payout</t>
  </si>
  <si>
    <t>Summary Compensation</t>
  </si>
  <si>
    <t>Name and Principal Position</t>
  </si>
  <si>
    <t>Year</t>
  </si>
  <si>
    <t>Base 
 Salary 
 ($)</t>
  </si>
  <si>
    <t>Bonus 
 ($)</t>
  </si>
  <si>
    <t>Stock 
 Awards 
 ($) (1)</t>
  </si>
  <si>
    <t>Non-Equity 
 Incentive Plan 
 Compensation 
 ($) (2)</t>
  </si>
  <si>
    <t>All Other 
 Compensation 
 ($) (3)</t>
  </si>
  <si>
    <t>Total 
 ($)</t>
  </si>
  <si>
    <t>William C. Carstanjen    Chief Executive Officer</t>
  </si>
  <si>
    <t>-0-</t>
  </si>
  <si>
    <t>William E. Mudd    President and Chief    Operating Officer</t>
  </si>
  <si>
    <t>Marcia A. Dall    Executive Vice President    and Chief Financial Officer</t>
  </si>
  <si>
    <t>Bradley K. Blackwell (4)    Executive Vice President and    General Counsel</t>
  </si>
  <si>
    <t>Maureen Adams (4)    Executive Vice President,    Gaming Operations</t>
  </si>
  <si>
    <t>Company 
 Contributions 
 Under Defined 
 Contribution 
 Plans (1)   ($)</t>
  </si>
  <si>
    <t>Life 
 Insurance 
 Premiums (2)   ($)</t>
  </si>
  <si>
    <t>Supplemental 
 Long-Term 
 Disability 
 Insurance 
 Premiums (3)   ($)</t>
  </si>
  <si>
    <t>Total All Other 
 Compensation   ($)</t>
  </si>
  <si>
    <t>Estimated Future Payout 
 under 
 Non-Equity  Incentive Plan 
 Awards (1)</t>
  </si>
  <si>
    <t>Estimated Future Payout 
 under 
 Equity Incentive Plan 
 Awards (2)</t>
  </si>
  <si>
    <t>All Other 
 Stock 
 Awards: 
 Number of 
 Shares of 
 Stock or 
 Units (#) (3)</t>
  </si>
  <si>
    <t>Grant 
 Date Fair 
 Value of 
 Stock 
 Awards 
 ($)</t>
  </si>
  <si>
    <t>Grant 
 Date</t>
  </si>
  <si>
    <t>Threshold 
 ($) (4)</t>
  </si>
  <si>
    <t>Target 
 ($)</t>
  </si>
  <si>
    <t>Max 
 ($)</t>
  </si>
  <si>
    <t>Threshold 
 (#)</t>
  </si>
  <si>
    <t>Target 
 (#)</t>
  </si>
  <si>
    <t>Max 
 (#)</t>
  </si>
  <si>
    <t>02/15/2023</t>
  </si>
  <si>
    <t>03/09/2023</t>
  </si>
  <si>
    <t>Bradley K. Blackwell</t>
  </si>
  <si>
    <t>Stock Awards</t>
  </si>
  <si>
    <t>Number of Shares 
 or Units of Stock That 
 Have Not Vested 
 (#) (1)</t>
  </si>
  <si>
    <t>Market Value of 
 Shares or Units of Stock 
 That Have Not Vested 
 ($) (2)</t>
  </si>
  <si>
    <t>Equity Incentive Plan 
 Awards: Number of 
 Unearned Shares, 
 Units or Other Rights That   Have Not Vested 
 (#) (3)</t>
  </si>
  <si>
    <t>Equity Incentive Plan 
 Awards: Market or 
 Payout Value of    Unearned Shares, Units    or Other Rights That   Have Not Vested   ($) (1)</t>
  </si>
  <si>
    <t>Number of Shares 
 Acquired on Vesting</t>
  </si>
  <si>
    <t>Value Realized     on Vesting (2)</t>
  </si>
  <si>
    <t>Executive 
 Contributions 
 in Last Fiscal 
 Year ($) (1)</t>
  </si>
  <si>
    <t>Registrant 
 Contributions 
 in Last Fiscal 
 Year ($)</t>
  </si>
  <si>
    <t>Aggregate 
 Earnings 
 (Losses) in Last 
 Fiscal Year ($)</t>
  </si>
  <si>
    <t>Aggregate 
 Withdrawals 
 Distributions ($)</t>
  </si>
  <si>
    <t>Aggregate 
 Balance at Last 
 Fiscal Year End ($) (1)(2)</t>
  </si>
  <si>
    <t>Deferral Plan</t>
  </si>
  <si>
    <t>Legacy Nonqualified Deferred Compensation Plan</t>
  </si>
  <si>
    <t>2021 
 ($)</t>
  </si>
  <si>
    <t>2022 
 ($)</t>
  </si>
  <si>
    <t>2023   ($) (1)</t>
  </si>
  <si>
    <t>Bradley K. Blackwell (2)</t>
  </si>
  <si>
    <t>Maureen Adams (2)</t>
  </si>
  <si>
    <t>Cash 
 Severance 
 Payment ($)</t>
  </si>
  <si>
    <t>Acceleration &amp; 
 Continuation 
 of Equity 
 Awards ($) (1)</t>
  </si>
  <si>
    <t>Total Benefits ($)</t>
  </si>
  <si>
    <t>Involuntary or good reason termination</t>
  </si>
  <si>
    <t>Change in control without termination</t>
  </si>
  <si>
    <t>Death or Disability</t>
  </si>
  <si>
    <t>Involuntary or good reason termination within 2 years of a CIC</t>
  </si>
  <si>
    <t>Year (1)</t>
  </si>
  <si>
    <t>Summary 
  Compensation 
  Table Total 
  for PEO ($) (2)</t>
  </si>
  <si>
    <t>Compensation 
  Actually Paid 
  to PEO ($) (3)</t>
  </si>
  <si>
    <t>Average 
  Summary 
  Compensation 
  Table Total for 
   Non-PEO 
  NEOs ($) (2)</t>
  </si>
  <si>
    <t>Average 
  Compensation 
  Actually Paid 
  to  Non-PEO 
  NEOs ($) (3)</t>
  </si>
  <si>
    <t>Value of Initial Fixed $100 
  Investment Based On: (4)</t>
  </si>
  <si>
    <t>Net Income 
  (Loss) (in millions) 
  ($)</t>
  </si>
  <si>
    <t>Adjusted   EBITDA   (in millions) (6)</t>
  </si>
  <si>
    <t>Total 
  Shareholder 
  Return ($) (4)</t>
  </si>
  <si>
    <t>Peer Group 
  Total 
  Shareholder 
  Return ($) (5)</t>
  </si>
  <si>
    <t>PEO ($)</t>
  </si>
  <si>
    <t>Other NEOs Average ($)</t>
  </si>
  <si>
    <t>2020</t>
  </si>
  <si>
    <t>Summary Compensation Table - Total Compensation</t>
  </si>
  <si>
    <t>- Grant Date Fair Value of Stock Awards Granted in Fiscal Year</t>
  </si>
  <si>
    <t>+ Fair Value at Fiscal  Year-End  of Outstanding and Unvested Stock Awards Granted in Fiscal Year</t>
  </si>
  <si>
    <t>+/- Change in Fair Value of Outstanding and Unvested Stock Awards Granted in Prior Fiscal Years</t>
  </si>
  <si>
    <t>+ Fair Value at Vesting of Stock Awards Granted in Fiscal Year That Vested During Fiscal Year</t>
  </si>
  <si>
    <t>+/- Change in Fair Value as of Vesting Date of Stock Awards Granted in Prior Fiscal Years For Which Applicable Vesting Conditions Were Satisfied During Fiscal Year</t>
  </si>
  <si>
    <t>- Fair Value as of Prior Fiscal  Year-End  of Stock Awards Granted in Prior Fiscal Years That Failed to Meet Applicable Vesting Conditions During Fiscal Year</t>
  </si>
  <si>
    <t>Reconciliation of Comprehensive Income to Adjusted EBITDA:</t>
  </si>
  <si>
    <t>Years Ended December 31,</t>
  </si>
  <si>
    <t>Change</t>
  </si>
  <si>
    <t>(in millions)</t>
  </si>
  <si>
    <t>Net income and comprehensive income</t>
  </si>
  <si>
    <t>Additions:</t>
  </si>
  <si>
    <t>Depreciation and amortization</t>
  </si>
  <si>
    <t>Interest expense</t>
  </si>
  <si>
    <t>Income tax provision</t>
  </si>
  <si>
    <t>EBITDA</t>
  </si>
  <si>
    <t>Adjustments to EBITDA:</t>
  </si>
  <si>
    <t>Stock-based compensation expense</t>
  </si>
  <si>
    <t>Legal reserves</t>
  </si>
  <si>
    <t>Pre-opening expense</t>
  </si>
  <si>
    <t>Arlington exit costs</t>
  </si>
  <si>
    <t>Other expense, net</t>
  </si>
  <si>
    <t>Transaction expense, net</t>
  </si>
  <si>
    <t>Asset impairments</t>
  </si>
  <si>
    <t>Other income, expense:</t>
  </si>
  <si>
    <t>Interest, depreciation and amortization expense related to equity investments</t>
  </si>
  <si>
    <t>Changes in fair value of Rivers Des Plaines’ interest rate swaps</t>
  </si>
  <si>
    <t>—</t>
  </si>
  <si>
    <t>Rivers Des Plaines’ legal reserves and transactions costs</t>
  </si>
  <si>
    <t>Other charges and recoveries, net</t>
  </si>
  <si>
    <t>Gain on the sale of assets</t>
  </si>
  <si>
    <t>Total adjustments to EBITDA</t>
  </si>
  <si>
    <t>Adjusted EBITDA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</si>
</sst>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"/>
    <numFmt numFmtId="166" formatCode="\(#,##0_);[RED]\(#,##0\)"/>
    <numFmt numFmtId="167" formatCode="#,##0.00"/>
    <numFmt numFmtId="168" formatCode="_(\$* #,##0.00_);_(\$* \(#,##0.00\);_(\$* \-??_);_(@_)"/>
    <numFmt numFmtId="169" formatCode="&quot;($&quot;#,##0.00_);[RED]&quot;($&quot;#,##0.00\)"/>
    <numFmt numFmtId="170" formatCode="_(\$* #,##0_);_(\$* \(#,##0\);_(\$* \-_);_(@_)"/>
    <numFmt numFmtId="171" formatCode="\(#,##0.00_);[RED]\(#,##0.00\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5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2" fillId="0" borderId="0" xfId="0" applyFont="1" applyAlignment="1">
      <alignment/>
    </xf>
    <xf numFmtId="165" fontId="2" fillId="0" borderId="0" xfId="0" applyNumberFormat="1" applyFont="1" applyAlignment="1">
      <alignment horizontal="right"/>
    </xf>
    <xf numFmtId="164" fontId="2" fillId="0" borderId="0" xfId="0" applyFont="1" applyAlignment="1">
      <alignment wrapText="1"/>
    </xf>
    <xf numFmtId="164" fontId="2" fillId="0" borderId="0" xfId="0" applyFont="1" applyBorder="1" applyAlignment="1">
      <alignment/>
    </xf>
    <xf numFmtId="164" fontId="2" fillId="0" borderId="0" xfId="0" applyFont="1" applyBorder="1" applyAlignment="1">
      <alignment horizontal="center" wrapText="1"/>
    </xf>
    <xf numFmtId="164" fontId="2" fillId="0" borderId="0" xfId="0" applyFont="1" applyBorder="1" applyAlignment="1">
      <alignment horizontal="center"/>
    </xf>
    <xf numFmtId="166" fontId="0" fillId="0" borderId="0" xfId="0" applyNumberFormat="1" applyAlignment="1">
      <alignment/>
    </xf>
    <xf numFmtId="167" fontId="0" fillId="0" borderId="0" xfId="0" applyNumberFormat="1" applyAlignment="1">
      <alignment horizontal="right"/>
    </xf>
    <xf numFmtId="164" fontId="0" fillId="0" borderId="0" xfId="0" applyFont="1" applyAlignment="1">
      <alignment horizontal="right"/>
    </xf>
    <xf numFmtId="164" fontId="0" fillId="0" borderId="0" xfId="0" applyFont="1" applyAlignment="1">
      <alignment horizontal="center"/>
    </xf>
    <xf numFmtId="168" fontId="0" fillId="0" borderId="0" xfId="0" applyNumberFormat="1" applyBorder="1" applyAlignment="1">
      <alignment horizontal="right"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 horizontal="center" wrapText="1"/>
    </xf>
    <xf numFmtId="168" fontId="0" fillId="0" borderId="0" xfId="0" applyNumberFormat="1" applyAlignment="1">
      <alignment horizontal="center"/>
    </xf>
    <xf numFmtId="169" fontId="0" fillId="0" borderId="0" xfId="0" applyNumberFormat="1" applyBorder="1" applyAlignment="1">
      <alignment horizontal="right"/>
    </xf>
    <xf numFmtId="164" fontId="0" fillId="0" borderId="0" xfId="0" applyBorder="1" applyAlignment="1">
      <alignment/>
    </xf>
    <xf numFmtId="165" fontId="0" fillId="0" borderId="0" xfId="0" applyNumberFormat="1" applyAlignment="1">
      <alignment horizontal="center"/>
    </xf>
    <xf numFmtId="170" fontId="0" fillId="0" borderId="0" xfId="0" applyNumberFormat="1" applyBorder="1" applyAlignment="1">
      <alignment horizontal="right"/>
    </xf>
    <xf numFmtId="164" fontId="2" fillId="0" borderId="0" xfId="0" applyFont="1" applyBorder="1" applyAlignment="1">
      <alignment wrapText="1"/>
    </xf>
    <xf numFmtId="165" fontId="0" fillId="0" borderId="0" xfId="0" applyNumberFormat="1" applyAlignment="1">
      <alignment/>
    </xf>
    <xf numFmtId="167" fontId="0" fillId="0" borderId="0" xfId="0" applyNumberFormat="1" applyAlignment="1">
      <alignment/>
    </xf>
    <xf numFmtId="171" fontId="0" fillId="0" borderId="0" xfId="0" applyNumberFormat="1" applyAlignment="1">
      <alignment/>
    </xf>
    <xf numFmtId="171" fontId="0" fillId="0" borderId="0" xfId="0" applyNumberForma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34"/>
  <sheetViews>
    <sheetView tabSelected="1" workbookViewId="0" topLeftCell="A1">
      <selection activeCell="A1" sqref="A1"/>
    </sheetView>
  </sheetViews>
  <sheetFormatPr defaultColWidth="9.140625" defaultRowHeight="15"/>
  <cols>
    <col min="1" max="1" width="86.851562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4" ht="15">
      <c r="A2" t="s">
        <v>0</v>
      </c>
      <c r="D2" s="1">
        <v>31</v>
      </c>
    </row>
    <row r="3" spans="1:4" ht="15">
      <c r="A3" t="s">
        <v>1</v>
      </c>
      <c r="D3" s="1">
        <v>32</v>
      </c>
    </row>
    <row r="4" spans="1:4" ht="15">
      <c r="A4" t="s">
        <v>2</v>
      </c>
      <c r="D4" s="1">
        <v>32</v>
      </c>
    </row>
    <row r="5" spans="1:4" ht="15">
      <c r="A5" t="s">
        <v>3</v>
      </c>
      <c r="D5" s="1">
        <v>32</v>
      </c>
    </row>
    <row r="6" spans="1:4" ht="15">
      <c r="A6" t="s">
        <v>4</v>
      </c>
      <c r="D6" s="1">
        <v>33</v>
      </c>
    </row>
    <row r="7" spans="1:4" ht="15">
      <c r="A7" t="s">
        <v>5</v>
      </c>
      <c r="D7" s="1">
        <v>34</v>
      </c>
    </row>
    <row r="8" spans="1:4" ht="15">
      <c r="A8" t="s">
        <v>6</v>
      </c>
      <c r="D8" s="1">
        <v>35</v>
      </c>
    </row>
    <row r="9" spans="1:4" ht="15">
      <c r="A9" t="s">
        <v>7</v>
      </c>
      <c r="D9" s="1">
        <v>35</v>
      </c>
    </row>
    <row r="10" spans="1:4" ht="15">
      <c r="A10" t="s">
        <v>8</v>
      </c>
      <c r="D10" s="1">
        <v>36</v>
      </c>
    </row>
    <row r="11" spans="1:4" ht="15">
      <c r="A11" t="s">
        <v>9</v>
      </c>
      <c r="D11" s="1">
        <v>38</v>
      </c>
    </row>
    <row r="12" spans="1:4" ht="15">
      <c r="A12" t="s">
        <v>10</v>
      </c>
      <c r="D12" s="1">
        <v>41</v>
      </c>
    </row>
    <row r="13" spans="1:4" ht="15">
      <c r="A13" t="s">
        <v>11</v>
      </c>
      <c r="D13" s="1">
        <v>41</v>
      </c>
    </row>
    <row r="14" spans="1:4" ht="15">
      <c r="A14" t="s">
        <v>12</v>
      </c>
      <c r="D14" s="1">
        <v>41</v>
      </c>
    </row>
    <row r="15" spans="1:4" ht="15">
      <c r="A15" t="s">
        <v>13</v>
      </c>
      <c r="D15" s="1">
        <v>42</v>
      </c>
    </row>
    <row r="16" spans="1:4" ht="15">
      <c r="A16" t="s">
        <v>14</v>
      </c>
      <c r="D16" s="1">
        <v>43</v>
      </c>
    </row>
    <row r="17" spans="1:5" ht="15">
      <c r="A17" s="2" t="s">
        <v>15</v>
      </c>
      <c r="C17" s="2"/>
      <c r="D17" s="3">
        <v>44</v>
      </c>
      <c r="E17" s="2"/>
    </row>
    <row r="18" spans="1:5" ht="15">
      <c r="A18" s="2" t="s">
        <v>16</v>
      </c>
      <c r="C18" s="2"/>
      <c r="D18" s="3">
        <v>45</v>
      </c>
      <c r="E18" s="2"/>
    </row>
    <row r="19" spans="1:5" ht="15">
      <c r="A19" s="2" t="s">
        <v>17</v>
      </c>
      <c r="C19" s="2"/>
      <c r="D19" s="3">
        <v>46</v>
      </c>
      <c r="E19" s="2"/>
    </row>
    <row r="20" spans="1:5" ht="15">
      <c r="A20" s="2" t="s">
        <v>18</v>
      </c>
      <c r="C20" s="2"/>
      <c r="D20" s="3">
        <v>47</v>
      </c>
      <c r="E20" s="2"/>
    </row>
    <row r="21" spans="1:5" ht="39.75" customHeight="1">
      <c r="A21" s="4" t="s">
        <v>19</v>
      </c>
      <c r="C21" s="2"/>
      <c r="D21" s="3">
        <v>48</v>
      </c>
      <c r="E21" s="2"/>
    </row>
    <row r="22" spans="1:5" ht="39.75" customHeight="1">
      <c r="A22" s="4" t="s">
        <v>20</v>
      </c>
      <c r="C22" s="2"/>
      <c r="D22" s="3">
        <v>49</v>
      </c>
      <c r="E22" s="2"/>
    </row>
    <row r="23" spans="1:5" ht="39.75" customHeight="1">
      <c r="A23" s="4" t="s">
        <v>21</v>
      </c>
      <c r="C23" s="2"/>
      <c r="D23" s="3">
        <v>51</v>
      </c>
      <c r="E23" s="2"/>
    </row>
    <row r="24" spans="1:4" ht="15">
      <c r="A24" t="s">
        <v>22</v>
      </c>
      <c r="D24" s="1">
        <v>52</v>
      </c>
    </row>
    <row r="25" spans="1:4" ht="15">
      <c r="A25" t="s">
        <v>23</v>
      </c>
      <c r="D25" s="1">
        <v>52</v>
      </c>
    </row>
    <row r="26" spans="1:5" ht="15">
      <c r="A26" s="2" t="s">
        <v>24</v>
      </c>
      <c r="C26" s="2"/>
      <c r="D26" s="3">
        <v>53</v>
      </c>
      <c r="E26" s="2"/>
    </row>
    <row r="27" spans="1:4" ht="15">
      <c r="A27" t="s">
        <v>25</v>
      </c>
      <c r="D27" s="1">
        <v>53</v>
      </c>
    </row>
    <row r="28" spans="1:4" ht="15">
      <c r="A28" t="s">
        <v>26</v>
      </c>
      <c r="D28" s="1">
        <v>53</v>
      </c>
    </row>
    <row r="29" spans="1:5" ht="15">
      <c r="A29" s="2" t="s">
        <v>27</v>
      </c>
      <c r="C29" s="2"/>
      <c r="D29" s="3">
        <v>54</v>
      </c>
      <c r="E29" s="2"/>
    </row>
    <row r="30" spans="1:5" ht="15">
      <c r="A30" s="2" t="s">
        <v>28</v>
      </c>
      <c r="C30" s="2"/>
      <c r="D30" s="3">
        <v>60</v>
      </c>
      <c r="E30" s="2"/>
    </row>
    <row r="31" spans="1:5" ht="15">
      <c r="A31" s="2" t="s">
        <v>29</v>
      </c>
      <c r="C31" s="2"/>
      <c r="D31" s="3">
        <v>61</v>
      </c>
      <c r="E31" s="2"/>
    </row>
    <row r="32" spans="1:5" ht="15">
      <c r="A32" s="2" t="s">
        <v>30</v>
      </c>
      <c r="C32" s="2"/>
      <c r="D32" s="3">
        <v>62</v>
      </c>
      <c r="E32" s="2"/>
    </row>
    <row r="33" spans="1:5" ht="15">
      <c r="A33" s="2" t="s">
        <v>31</v>
      </c>
      <c r="C33" s="2"/>
      <c r="D33" s="3">
        <v>63</v>
      </c>
      <c r="E33" s="2"/>
    </row>
    <row r="34" spans="1:5" ht="15">
      <c r="A34" s="2" t="s">
        <v>32</v>
      </c>
      <c r="C34" s="2"/>
      <c r="D34" s="3">
        <v>64</v>
      </c>
      <c r="E34" s="2"/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T9"/>
  <sheetViews>
    <sheetView workbookViewId="0" topLeftCell="A1">
      <selection activeCell="A1" sqref="A1"/>
    </sheetView>
  </sheetViews>
  <sheetFormatPr defaultColWidth="9.140625" defaultRowHeight="15"/>
  <cols>
    <col min="1" max="1" width="21.7109375" style="0" customWidth="1"/>
    <col min="2" max="3" width="8.7109375" style="0" customWidth="1"/>
    <col min="4" max="4" width="4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4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5" t="s">
        <v>139</v>
      </c>
      <c r="B2" s="5"/>
      <c r="C2" s="5"/>
      <c r="D2" s="5"/>
      <c r="E2" s="5"/>
      <c r="F2" s="5"/>
    </row>
    <row r="4" spans="1:20" ht="39.75" customHeight="1">
      <c r="A4" s="2" t="s">
        <v>79</v>
      </c>
      <c r="C4" s="6" t="s">
        <v>140</v>
      </c>
      <c r="D4" s="6"/>
      <c r="G4" s="6" t="s">
        <v>141</v>
      </c>
      <c r="H4" s="6"/>
      <c r="K4" s="6" t="s">
        <v>142</v>
      </c>
      <c r="L4" s="6"/>
      <c r="O4" s="6" t="s">
        <v>143</v>
      </c>
      <c r="P4" s="6"/>
      <c r="S4" s="7" t="s">
        <v>144</v>
      </c>
      <c r="T4" s="7"/>
    </row>
    <row r="5" spans="1:20" ht="15">
      <c r="A5" t="s">
        <v>106</v>
      </c>
      <c r="D5" s="10" t="s">
        <v>145</v>
      </c>
      <c r="H5" s="1">
        <v>2887500</v>
      </c>
      <c r="L5" s="10" t="s">
        <v>146</v>
      </c>
      <c r="P5" s="1">
        <v>5775000</v>
      </c>
      <c r="T5" s="1">
        <v>3511979</v>
      </c>
    </row>
    <row r="6" spans="1:20" ht="15">
      <c r="A6" t="s">
        <v>147</v>
      </c>
      <c r="D6" s="10" t="s">
        <v>148</v>
      </c>
      <c r="H6" s="1">
        <v>1500000</v>
      </c>
      <c r="L6" s="10" t="s">
        <v>149</v>
      </c>
      <c r="P6" s="1">
        <v>3000000</v>
      </c>
      <c r="T6" s="1">
        <v>1824405</v>
      </c>
    </row>
    <row r="7" spans="1:20" ht="15">
      <c r="A7" t="s">
        <v>150</v>
      </c>
      <c r="D7" s="10" t="s">
        <v>127</v>
      </c>
      <c r="H7" s="1">
        <v>981750</v>
      </c>
      <c r="L7" s="10" t="s">
        <v>151</v>
      </c>
      <c r="P7" s="1">
        <v>1963500</v>
      </c>
      <c r="T7" s="1">
        <v>1194073</v>
      </c>
    </row>
    <row r="8" spans="1:20" ht="15">
      <c r="A8" t="s">
        <v>53</v>
      </c>
      <c r="D8" s="10" t="s">
        <v>125</v>
      </c>
      <c r="H8" s="1">
        <v>700000</v>
      </c>
      <c r="L8" s="10" t="s">
        <v>130</v>
      </c>
      <c r="P8" s="1">
        <v>1400000</v>
      </c>
      <c r="T8" s="1">
        <v>851389</v>
      </c>
    </row>
    <row r="9" spans="1:20" ht="15">
      <c r="A9" t="s">
        <v>54</v>
      </c>
      <c r="D9" s="10" t="s">
        <v>152</v>
      </c>
      <c r="H9" s="1">
        <v>562500</v>
      </c>
      <c r="L9" s="10" t="s">
        <v>153</v>
      </c>
      <c r="P9" s="1">
        <v>1125000</v>
      </c>
      <c r="T9" s="1">
        <v>684152</v>
      </c>
    </row>
  </sheetData>
  <sheetProtection selectLockedCells="1" selectUnlockedCells="1"/>
  <mergeCells count="6">
    <mergeCell ref="A2:F2"/>
    <mergeCell ref="C4:D4"/>
    <mergeCell ref="G4:H4"/>
    <mergeCell ref="K4:L4"/>
    <mergeCell ref="O4:P4"/>
    <mergeCell ref="S4:T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X10"/>
  <sheetViews>
    <sheetView workbookViewId="0" topLeftCell="A1">
      <selection activeCell="A1" sqref="A1"/>
    </sheetView>
  </sheetViews>
  <sheetFormatPr defaultColWidth="9.140625" defaultRowHeight="15"/>
  <cols>
    <col min="1" max="1" width="2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5" t="s">
        <v>154</v>
      </c>
      <c r="B2" s="5"/>
      <c r="C2" s="5"/>
      <c r="D2" s="5"/>
      <c r="E2" s="5"/>
      <c r="F2" s="5"/>
    </row>
    <row r="4" spans="3:24" ht="15">
      <c r="C4" s="7" t="s">
        <v>155</v>
      </c>
      <c r="D4" s="7"/>
      <c r="E4" s="7"/>
      <c r="F4" s="7"/>
      <c r="G4" s="7"/>
      <c r="H4" s="7"/>
      <c r="K4" s="7" t="s">
        <v>156</v>
      </c>
      <c r="L4" s="7"/>
      <c r="M4" s="7"/>
      <c r="N4" s="7"/>
      <c r="O4" s="7"/>
      <c r="P4" s="7"/>
      <c r="S4" s="7" t="s">
        <v>157</v>
      </c>
      <c r="T4" s="7"/>
      <c r="U4" s="7"/>
      <c r="V4" s="7"/>
      <c r="W4" s="7"/>
      <c r="X4" s="7"/>
    </row>
    <row r="5" spans="1:24" ht="15">
      <c r="A5" s="2" t="s">
        <v>158</v>
      </c>
      <c r="C5" s="7" t="s">
        <v>159</v>
      </c>
      <c r="D5" s="7"/>
      <c r="G5" s="7" t="s">
        <v>160</v>
      </c>
      <c r="H5" s="7"/>
      <c r="K5" s="7" t="s">
        <v>159</v>
      </c>
      <c r="L5" s="7"/>
      <c r="O5" s="7" t="s">
        <v>161</v>
      </c>
      <c r="P5" s="7"/>
      <c r="S5" s="7" t="s">
        <v>159</v>
      </c>
      <c r="T5" s="7"/>
      <c r="W5" s="7" t="s">
        <v>162</v>
      </c>
      <c r="X5" s="7"/>
    </row>
    <row r="6" spans="1:24" ht="15">
      <c r="A6" t="s">
        <v>50</v>
      </c>
      <c r="D6" s="1">
        <v>27222</v>
      </c>
      <c r="H6" s="1">
        <v>3400164</v>
      </c>
      <c r="L6" s="1">
        <v>27222</v>
      </c>
      <c r="P6" s="1">
        <v>3650879</v>
      </c>
      <c r="T6" s="1">
        <v>54444</v>
      </c>
      <c r="X6" s="1">
        <v>7051043</v>
      </c>
    </row>
    <row r="7" spans="1:24" ht="15">
      <c r="A7" t="s">
        <v>51</v>
      </c>
      <c r="D7" s="1">
        <v>12012</v>
      </c>
      <c r="H7" s="1">
        <v>1500359</v>
      </c>
      <c r="L7" s="1">
        <v>12010</v>
      </c>
      <c r="P7" s="1">
        <v>1610721</v>
      </c>
      <c r="T7" s="1">
        <v>24022</v>
      </c>
      <c r="X7" s="1">
        <v>3111080</v>
      </c>
    </row>
    <row r="8" spans="1:24" ht="15">
      <c r="A8" t="s">
        <v>52</v>
      </c>
      <c r="D8" s="1">
        <v>8808</v>
      </c>
      <c r="H8" s="1">
        <v>1100163</v>
      </c>
      <c r="L8" s="1">
        <v>8808</v>
      </c>
      <c r="P8" s="1">
        <v>1181285</v>
      </c>
      <c r="T8" s="1">
        <v>17616</v>
      </c>
      <c r="X8" s="1">
        <v>2281448</v>
      </c>
    </row>
    <row r="9" spans="1:24" ht="15">
      <c r="A9" t="s">
        <v>53</v>
      </c>
      <c r="D9" s="1">
        <v>4404</v>
      </c>
      <c r="H9" s="1">
        <v>550082</v>
      </c>
      <c r="L9" s="1">
        <v>4404</v>
      </c>
      <c r="P9" s="1">
        <v>590642</v>
      </c>
      <c r="T9" s="1">
        <v>8808</v>
      </c>
      <c r="X9" s="1">
        <v>1140724</v>
      </c>
    </row>
    <row r="10" spans="1:24" ht="15">
      <c r="A10" t="s">
        <v>54</v>
      </c>
      <c r="D10" s="1">
        <v>4404</v>
      </c>
      <c r="H10" s="1">
        <v>550082</v>
      </c>
      <c r="L10" s="1">
        <v>4404</v>
      </c>
      <c r="P10" s="1">
        <v>590642</v>
      </c>
      <c r="T10" s="1">
        <v>8808</v>
      </c>
      <c r="X10" s="1">
        <v>1140724</v>
      </c>
    </row>
  </sheetData>
  <sheetProtection selectLockedCells="1" selectUnlockedCells="1"/>
  <mergeCells count="10">
    <mergeCell ref="A2:F2"/>
    <mergeCell ref="C4:H4"/>
    <mergeCell ref="K4:P4"/>
    <mergeCell ref="S4:X4"/>
    <mergeCell ref="C5:D5"/>
    <mergeCell ref="G5:H5"/>
    <mergeCell ref="K5:L5"/>
    <mergeCell ref="O5:P5"/>
    <mergeCell ref="S5:T5"/>
    <mergeCell ref="W5:X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X9"/>
  <sheetViews>
    <sheetView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7" width="8.7109375" style="0" customWidth="1"/>
    <col min="8" max="8" width="4.7109375" style="0" customWidth="1"/>
    <col min="9" max="15" width="8.7109375" style="0" customWidth="1"/>
    <col min="16" max="16" width="6.7109375" style="0" customWidth="1"/>
    <col min="17" max="19" width="8.7109375" style="0" customWidth="1"/>
    <col min="20" max="20" width="4.7109375" style="0" customWidth="1"/>
    <col min="21" max="23" width="8.7109375" style="0" customWidth="1"/>
    <col min="24" max="24" width="4.7109375" style="0" customWidth="1"/>
    <col min="25" max="16384" width="8.7109375" style="0" customWidth="1"/>
  </cols>
  <sheetData>
    <row r="2" spans="1:6" ht="15">
      <c r="A2" s="5" t="s">
        <v>154</v>
      </c>
      <c r="B2" s="5"/>
      <c r="C2" s="5"/>
      <c r="D2" s="5"/>
      <c r="E2" s="5"/>
      <c r="F2" s="5"/>
    </row>
    <row r="4" spans="1:24" ht="15">
      <c r="A4" s="2" t="s">
        <v>163</v>
      </c>
      <c r="C4" s="7" t="s">
        <v>164</v>
      </c>
      <c r="D4" s="7"/>
      <c r="G4" s="7" t="s">
        <v>165</v>
      </c>
      <c r="H4" s="7"/>
      <c r="K4" s="7" t="s">
        <v>166</v>
      </c>
      <c r="L4" s="7"/>
      <c r="O4" s="7" t="s">
        <v>167</v>
      </c>
      <c r="P4" s="7"/>
      <c r="S4" s="7" t="s">
        <v>168</v>
      </c>
      <c r="T4" s="7"/>
      <c r="W4" s="7" t="s">
        <v>169</v>
      </c>
      <c r="X4" s="7"/>
    </row>
    <row r="5" spans="1:24" ht="15">
      <c r="A5" t="s">
        <v>170</v>
      </c>
      <c r="C5" s="12">
        <v>1656</v>
      </c>
      <c r="D5" s="12"/>
      <c r="G5" s="12">
        <v>1987.2</v>
      </c>
      <c r="H5" s="12"/>
      <c r="K5" s="12">
        <v>2689.1</v>
      </c>
      <c r="L5" s="12"/>
      <c r="P5" s="10" t="s">
        <v>171</v>
      </c>
      <c r="T5" s="10" t="s">
        <v>130</v>
      </c>
      <c r="X5" s="10" t="s">
        <v>125</v>
      </c>
    </row>
    <row r="6" spans="1:24" ht="15">
      <c r="A6" t="s">
        <v>172</v>
      </c>
      <c r="C6" s="12">
        <v>1002.8</v>
      </c>
      <c r="D6" s="12"/>
      <c r="G6" s="12">
        <v>1203.4</v>
      </c>
      <c r="H6" s="12"/>
      <c r="K6" s="12">
        <v>1580.4</v>
      </c>
      <c r="L6" s="12"/>
      <c r="P6" s="10" t="s">
        <v>173</v>
      </c>
      <c r="T6" s="10" t="s">
        <v>130</v>
      </c>
      <c r="X6" s="10" t="s">
        <v>125</v>
      </c>
    </row>
    <row r="7" spans="1:8" ht="15">
      <c r="A7" s="2" t="s">
        <v>174</v>
      </c>
      <c r="H7" s="10" t="s">
        <v>130</v>
      </c>
    </row>
    <row r="8" spans="1:8" ht="15">
      <c r="A8" t="s">
        <v>175</v>
      </c>
      <c r="H8" s="10" t="s">
        <v>125</v>
      </c>
    </row>
    <row r="9" spans="1:8" ht="15">
      <c r="A9" s="2" t="s">
        <v>176</v>
      </c>
      <c r="H9" s="10" t="s">
        <v>130</v>
      </c>
    </row>
  </sheetData>
  <sheetProtection selectLockedCells="1" selectUnlockedCells="1"/>
  <mergeCells count="13">
    <mergeCell ref="A2:F2"/>
    <mergeCell ref="C4:D4"/>
    <mergeCell ref="G4:H4"/>
    <mergeCell ref="K4:L4"/>
    <mergeCell ref="O4:P4"/>
    <mergeCell ref="S4:T4"/>
    <mergeCell ref="W4:X4"/>
    <mergeCell ref="C5:D5"/>
    <mergeCell ref="G5:H5"/>
    <mergeCell ref="K5:L5"/>
    <mergeCell ref="C6:D6"/>
    <mergeCell ref="G6:H6"/>
    <mergeCell ref="K6:L6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L5"/>
  <sheetViews>
    <sheetView workbookViewId="0" topLeftCell="A1">
      <selection activeCell="A1" sqref="A1"/>
    </sheetView>
  </sheetViews>
  <sheetFormatPr defaultColWidth="9.140625" defaultRowHeight="15"/>
  <cols>
    <col min="1" max="1" width="57.7109375" style="0" customWidth="1"/>
    <col min="2" max="3" width="8.7109375" style="0" customWidth="1"/>
    <col min="4" max="4" width="3.7109375" style="0" customWidth="1"/>
    <col min="5" max="11" width="8.7109375" style="0" customWidth="1"/>
    <col min="12" max="12" width="3.7109375" style="0" customWidth="1"/>
    <col min="13" max="16384" width="8.7109375" style="0" customWidth="1"/>
  </cols>
  <sheetData>
    <row r="2" spans="3:12" ht="15">
      <c r="C2" s="7" t="s">
        <v>177</v>
      </c>
      <c r="D2" s="7"/>
      <c r="G2" s="7" t="s">
        <v>178</v>
      </c>
      <c r="H2" s="7"/>
      <c r="K2" s="7" t="s">
        <v>179</v>
      </c>
      <c r="L2" s="7"/>
    </row>
    <row r="3" spans="1:12" ht="15">
      <c r="A3" t="s">
        <v>180</v>
      </c>
      <c r="C3" s="12">
        <v>627</v>
      </c>
      <c r="D3" s="12"/>
      <c r="G3" s="12">
        <v>763.6</v>
      </c>
      <c r="H3" s="12"/>
      <c r="K3" s="12">
        <v>1023.9</v>
      </c>
      <c r="L3" s="12"/>
    </row>
    <row r="4" spans="1:12" ht="15">
      <c r="A4" t="s">
        <v>181</v>
      </c>
      <c r="D4" s="10" t="s">
        <v>182</v>
      </c>
      <c r="G4" s="12">
        <v>274.6</v>
      </c>
      <c r="H4" s="12"/>
      <c r="L4" s="10" t="s">
        <v>182</v>
      </c>
    </row>
    <row r="5" spans="1:12" ht="15">
      <c r="A5" t="s">
        <v>183</v>
      </c>
      <c r="C5" s="12">
        <v>627</v>
      </c>
      <c r="D5" s="12"/>
      <c r="G5" s="12">
        <v>1038.2</v>
      </c>
      <c r="H5" s="12"/>
      <c r="K5" s="12">
        <v>1023.9</v>
      </c>
      <c r="L5" s="12"/>
    </row>
  </sheetData>
  <sheetProtection selectLockedCells="1" selectUnlockedCells="1"/>
  <mergeCells count="10">
    <mergeCell ref="C2:D2"/>
    <mergeCell ref="G2:H2"/>
    <mergeCell ref="K2:L2"/>
    <mergeCell ref="C3:D3"/>
    <mergeCell ref="G3:H3"/>
    <mergeCell ref="K3:L3"/>
    <mergeCell ref="G4:H4"/>
    <mergeCell ref="C5:D5"/>
    <mergeCell ref="G5:H5"/>
    <mergeCell ref="K5:L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M8"/>
  <sheetViews>
    <sheetView workbookViewId="0" topLeftCell="A1">
      <selection activeCell="A1" sqref="A1"/>
    </sheetView>
  </sheetViews>
  <sheetFormatPr defaultColWidth="9.140625" defaultRowHeight="15"/>
  <cols>
    <col min="1" max="1" width="47.7109375" style="0" customWidth="1"/>
    <col min="2" max="3" width="8.7109375" style="0" customWidth="1"/>
    <col min="4" max="4" width="3.7109375" style="0" customWidth="1"/>
    <col min="5" max="11" width="8.7109375" style="0" customWidth="1"/>
    <col min="12" max="13" width="10.7109375" style="0" customWidth="1"/>
    <col min="14" max="16384" width="8.7109375" style="0" customWidth="1"/>
  </cols>
  <sheetData>
    <row r="2" spans="1:12" ht="15">
      <c r="A2" s="2" t="s">
        <v>184</v>
      </c>
      <c r="C2" s="7" t="s">
        <v>177</v>
      </c>
      <c r="D2" s="7"/>
      <c r="G2" s="7" t="s">
        <v>178</v>
      </c>
      <c r="H2" s="7"/>
      <c r="K2" s="7" t="s">
        <v>179</v>
      </c>
      <c r="L2" s="7"/>
    </row>
    <row r="3" spans="1:12" ht="15">
      <c r="A3" t="s">
        <v>185</v>
      </c>
      <c r="C3" s="12">
        <v>459.5</v>
      </c>
      <c r="D3" s="12"/>
      <c r="G3" s="12">
        <v>510.8</v>
      </c>
      <c r="H3" s="12"/>
      <c r="K3" s="12">
        <v>605.3</v>
      </c>
      <c r="L3" s="12"/>
    </row>
    <row r="4" spans="1:12" ht="15">
      <c r="A4" t="s">
        <v>186</v>
      </c>
      <c r="C4" s="16">
        <v>-124</v>
      </c>
      <c r="D4" s="16"/>
      <c r="G4" s="12">
        <v>26</v>
      </c>
      <c r="H4" s="12"/>
      <c r="K4" s="12">
        <v>0.5</v>
      </c>
      <c r="L4" s="12"/>
    </row>
    <row r="5" spans="1:12" ht="15">
      <c r="A5" t="s">
        <v>187</v>
      </c>
      <c r="C5" s="16">
        <v>-39.5</v>
      </c>
      <c r="D5" s="16"/>
      <c r="G5" s="16">
        <v>-50.2</v>
      </c>
      <c r="H5" s="16"/>
      <c r="K5" s="16">
        <v>-77.7</v>
      </c>
      <c r="L5" s="16"/>
    </row>
    <row r="6" spans="1:13" ht="15">
      <c r="A6" t="s">
        <v>188</v>
      </c>
      <c r="C6" s="16">
        <v>-10.7</v>
      </c>
      <c r="D6" s="16"/>
      <c r="G6" s="16">
        <v>-10.6</v>
      </c>
      <c r="H6" s="16"/>
      <c r="L6" s="9">
        <v>12</v>
      </c>
      <c r="M6" s="8">
        <v>-1</v>
      </c>
    </row>
    <row r="7" spans="1:12" ht="15">
      <c r="A7" t="s">
        <v>181</v>
      </c>
      <c r="D7" s="10" t="s">
        <v>182</v>
      </c>
      <c r="G7" s="12">
        <v>279</v>
      </c>
      <c r="H7" s="12"/>
      <c r="L7" s="10" t="s">
        <v>182</v>
      </c>
    </row>
    <row r="8" spans="1:12" ht="15">
      <c r="A8" t="s">
        <v>189</v>
      </c>
      <c r="C8" s="12">
        <v>285.3</v>
      </c>
      <c r="D8" s="12"/>
      <c r="G8" s="12">
        <v>755</v>
      </c>
      <c r="H8" s="12"/>
      <c r="K8" s="12">
        <v>540.1</v>
      </c>
      <c r="L8" s="12"/>
    </row>
  </sheetData>
  <sheetProtection selectLockedCells="1" selectUnlockedCells="1"/>
  <mergeCells count="18">
    <mergeCell ref="C2:D2"/>
    <mergeCell ref="G2:H2"/>
    <mergeCell ref="K2:L2"/>
    <mergeCell ref="C3:D3"/>
    <mergeCell ref="G3:H3"/>
    <mergeCell ref="K3:L3"/>
    <mergeCell ref="C4:D4"/>
    <mergeCell ref="G4:H4"/>
    <mergeCell ref="K4:L4"/>
    <mergeCell ref="C5:D5"/>
    <mergeCell ref="G5:H5"/>
    <mergeCell ref="K5:L5"/>
    <mergeCell ref="C6:D6"/>
    <mergeCell ref="G6:H6"/>
    <mergeCell ref="G7:H7"/>
    <mergeCell ref="C8:D8"/>
    <mergeCell ref="G8:H8"/>
    <mergeCell ref="K8:L8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L7"/>
  <sheetViews>
    <sheetView workbookViewId="0" topLeftCell="A1">
      <selection activeCell="A1" sqref="A1"/>
    </sheetView>
  </sheetViews>
  <sheetFormatPr defaultColWidth="9.140625" defaultRowHeight="15"/>
  <cols>
    <col min="1" max="1" width="2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4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5" t="s">
        <v>154</v>
      </c>
      <c r="B2" s="5"/>
      <c r="C2" s="5"/>
      <c r="D2" s="5"/>
      <c r="E2" s="5"/>
      <c r="F2" s="5"/>
    </row>
    <row r="4" spans="1:12" ht="15">
      <c r="A4" s="2" t="s">
        <v>190</v>
      </c>
      <c r="C4" s="7" t="s">
        <v>191</v>
      </c>
      <c r="D4" s="7"/>
      <c r="G4" s="7" t="s">
        <v>192</v>
      </c>
      <c r="H4" s="7"/>
      <c r="K4" s="7" t="s">
        <v>193</v>
      </c>
      <c r="L4" s="7"/>
    </row>
    <row r="5" spans="1:12" ht="15">
      <c r="A5" t="s">
        <v>50</v>
      </c>
      <c r="D5" s="1">
        <v>28992</v>
      </c>
      <c r="H5" s="10" t="s">
        <v>130</v>
      </c>
      <c r="L5" s="1">
        <v>57984</v>
      </c>
    </row>
    <row r="6" spans="1:12" ht="15">
      <c r="A6" t="s">
        <v>51</v>
      </c>
      <c r="D6" s="1">
        <v>13180</v>
      </c>
      <c r="H6" s="10" t="s">
        <v>130</v>
      </c>
      <c r="L6" s="1">
        <v>26360</v>
      </c>
    </row>
    <row r="7" spans="1:12" ht="15">
      <c r="A7" t="s">
        <v>52</v>
      </c>
      <c r="D7" s="1">
        <v>6590</v>
      </c>
      <c r="H7" s="10" t="s">
        <v>130</v>
      </c>
      <c r="L7" s="1">
        <v>13180</v>
      </c>
    </row>
  </sheetData>
  <sheetProtection selectLockedCells="1" selectUnlockedCells="1"/>
  <mergeCells count="4">
    <mergeCell ref="A2:F2"/>
    <mergeCell ref="C4:D4"/>
    <mergeCell ref="G4:H4"/>
    <mergeCell ref="K4:L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Z17"/>
  <sheetViews>
    <sheetView workbookViewId="0" topLeftCell="A1">
      <selection activeCell="A1" sqref="A1"/>
    </sheetView>
  </sheetViews>
  <sheetFormatPr defaultColWidth="9.140625" defaultRowHeight="15"/>
  <cols>
    <col min="1" max="1" width="75.8515625" style="0" customWidth="1"/>
    <col min="2" max="3" width="8.7109375" style="0" customWidth="1"/>
    <col min="4" max="4" width="4.7109375" style="0" customWidth="1"/>
    <col min="5" max="7" width="8.7109375" style="0" customWidth="1"/>
    <col min="8" max="8" width="10.7109375" style="0" customWidth="1"/>
    <col min="9" max="10" width="8.7109375" style="0" customWidth="1"/>
    <col min="11" max="11" width="11.7109375" style="0" customWidth="1"/>
    <col min="12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2" spans="1:6" ht="15">
      <c r="A2" s="5" t="s">
        <v>194</v>
      </c>
      <c r="B2" s="5"/>
      <c r="C2" s="5"/>
      <c r="D2" s="5"/>
      <c r="E2" s="5"/>
      <c r="F2" s="5"/>
    </row>
    <row r="4" spans="1:26" ht="39.75" customHeight="1">
      <c r="A4" s="2" t="s">
        <v>195</v>
      </c>
      <c r="C4" s="7" t="s">
        <v>196</v>
      </c>
      <c r="D4" s="7"/>
      <c r="G4" s="6" t="s">
        <v>197</v>
      </c>
      <c r="H4" s="6"/>
      <c r="K4" s="14" t="s">
        <v>198</v>
      </c>
      <c r="M4" s="6" t="s">
        <v>199</v>
      </c>
      <c r="N4" s="6"/>
      <c r="Q4" s="6" t="s">
        <v>200</v>
      </c>
      <c r="R4" s="6"/>
      <c r="U4" s="6" t="s">
        <v>201</v>
      </c>
      <c r="V4" s="6"/>
      <c r="Y4" s="6" t="s">
        <v>202</v>
      </c>
      <c r="Z4" s="6"/>
    </row>
    <row r="5" spans="1:26" ht="15">
      <c r="A5" s="2" t="s">
        <v>203</v>
      </c>
      <c r="D5" s="10">
        <v>2023</v>
      </c>
      <c r="H5" s="1">
        <v>1626923</v>
      </c>
      <c r="K5" s="11" t="s">
        <v>204</v>
      </c>
      <c r="N5" s="1">
        <v>7051043</v>
      </c>
      <c r="R5" s="1">
        <v>3511979</v>
      </c>
      <c r="V5" s="1">
        <v>21689</v>
      </c>
      <c r="Z5" s="1">
        <v>12211634</v>
      </c>
    </row>
    <row r="6" spans="4:26" ht="15">
      <c r="D6" s="10">
        <v>2022</v>
      </c>
      <c r="H6" s="1">
        <v>1500000</v>
      </c>
      <c r="K6" s="11" t="s">
        <v>204</v>
      </c>
      <c r="N6" s="1">
        <v>6538424</v>
      </c>
      <c r="R6" s="1">
        <v>4035025</v>
      </c>
      <c r="V6" s="1">
        <v>19664</v>
      </c>
      <c r="Z6" s="1">
        <v>12093113</v>
      </c>
    </row>
    <row r="7" spans="4:26" ht="15">
      <c r="D7" s="10">
        <v>2021</v>
      </c>
      <c r="H7" s="1">
        <v>1500000</v>
      </c>
      <c r="K7" s="11" t="s">
        <v>204</v>
      </c>
      <c r="N7" s="1">
        <v>6986731</v>
      </c>
      <c r="R7" s="1">
        <v>5250000</v>
      </c>
      <c r="V7" s="1">
        <v>18552</v>
      </c>
      <c r="Z7" s="1">
        <v>13755283</v>
      </c>
    </row>
    <row r="8" spans="1:26" ht="15">
      <c r="A8" s="2" t="s">
        <v>205</v>
      </c>
      <c r="D8" s="10">
        <v>2023</v>
      </c>
      <c r="H8" s="1">
        <v>1184615</v>
      </c>
      <c r="K8" s="11" t="s">
        <v>204</v>
      </c>
      <c r="N8" s="1">
        <v>3111080</v>
      </c>
      <c r="R8" s="1">
        <v>1824405</v>
      </c>
      <c r="V8" s="1">
        <v>20175</v>
      </c>
      <c r="Z8" s="1">
        <v>6140275</v>
      </c>
    </row>
    <row r="9" spans="4:26" ht="15">
      <c r="D9" s="10">
        <v>2022</v>
      </c>
      <c r="H9" s="1">
        <v>1100000</v>
      </c>
      <c r="K9" s="11" t="s">
        <v>204</v>
      </c>
      <c r="N9" s="1">
        <v>2972375</v>
      </c>
      <c r="R9" s="1">
        <v>2113585</v>
      </c>
      <c r="V9" s="1">
        <v>18346</v>
      </c>
      <c r="Z9" s="1">
        <v>6204306</v>
      </c>
    </row>
    <row r="10" spans="4:26" ht="15">
      <c r="D10" s="10">
        <v>2021</v>
      </c>
      <c r="H10" s="1">
        <v>1100000</v>
      </c>
      <c r="K10" s="11" t="s">
        <v>204</v>
      </c>
      <c r="N10" s="1">
        <v>3176075</v>
      </c>
      <c r="R10" s="1">
        <v>2750000</v>
      </c>
      <c r="V10" s="1">
        <v>16616</v>
      </c>
      <c r="Z10" s="1">
        <v>7042691</v>
      </c>
    </row>
    <row r="11" spans="1:26" ht="15">
      <c r="A11" s="2" t="s">
        <v>206</v>
      </c>
      <c r="D11" s="10">
        <v>2023</v>
      </c>
      <c r="H11" s="1">
        <v>885961</v>
      </c>
      <c r="K11" s="11" t="s">
        <v>204</v>
      </c>
      <c r="N11" s="1">
        <v>2281448</v>
      </c>
      <c r="R11" s="1">
        <v>1194073</v>
      </c>
      <c r="V11" s="1">
        <v>22945</v>
      </c>
      <c r="Z11" s="1">
        <v>4384427</v>
      </c>
    </row>
    <row r="12" spans="4:26" ht="15">
      <c r="D12" s="10">
        <v>2022</v>
      </c>
      <c r="H12" s="1">
        <v>826923</v>
      </c>
      <c r="K12" s="11" t="s">
        <v>204</v>
      </c>
      <c r="N12" s="1">
        <v>2179699</v>
      </c>
      <c r="R12" s="1">
        <v>1437238</v>
      </c>
      <c r="V12" s="1">
        <v>20452</v>
      </c>
      <c r="Z12" s="1">
        <v>4464312</v>
      </c>
    </row>
    <row r="13" spans="4:26" ht="15">
      <c r="D13" s="10">
        <v>2021</v>
      </c>
      <c r="H13" s="1">
        <v>700000</v>
      </c>
      <c r="K13" s="11" t="s">
        <v>204</v>
      </c>
      <c r="N13" s="1">
        <v>1588038</v>
      </c>
      <c r="R13" s="1">
        <v>1400000</v>
      </c>
      <c r="V13" s="1">
        <v>18935</v>
      </c>
      <c r="Z13" s="1">
        <v>3706973</v>
      </c>
    </row>
    <row r="14" spans="1:26" ht="15">
      <c r="A14" s="2" t="s">
        <v>207</v>
      </c>
      <c r="D14" s="10">
        <v>2023</v>
      </c>
      <c r="H14" s="1">
        <v>684615</v>
      </c>
      <c r="K14" s="11" t="s">
        <v>204</v>
      </c>
      <c r="N14" s="1">
        <v>1140724</v>
      </c>
      <c r="R14" s="1">
        <v>851389</v>
      </c>
      <c r="V14" s="1">
        <v>18746</v>
      </c>
      <c r="Z14" s="1">
        <v>2695474</v>
      </c>
    </row>
    <row r="15" spans="4:26" ht="15">
      <c r="D15" s="10">
        <v>2022</v>
      </c>
      <c r="H15" s="1">
        <v>584615</v>
      </c>
      <c r="K15" s="11" t="s">
        <v>204</v>
      </c>
      <c r="N15" s="1">
        <v>1089960</v>
      </c>
      <c r="R15" s="1">
        <v>783948</v>
      </c>
      <c r="V15" s="1">
        <v>16904</v>
      </c>
      <c r="Z15" s="1">
        <v>2475427</v>
      </c>
    </row>
    <row r="16" spans="1:26" ht="15">
      <c r="A16" s="2" t="s">
        <v>208</v>
      </c>
      <c r="D16" s="10">
        <v>2023</v>
      </c>
      <c r="H16" s="1">
        <v>617308</v>
      </c>
      <c r="K16" s="11" t="s">
        <v>204</v>
      </c>
      <c r="N16" s="1">
        <v>1140724</v>
      </c>
      <c r="R16" s="1">
        <v>684152</v>
      </c>
      <c r="V16" s="1">
        <v>21317</v>
      </c>
      <c r="Z16" s="1">
        <v>2463501</v>
      </c>
    </row>
    <row r="17" spans="4:26" ht="15">
      <c r="D17" s="10">
        <v>2022</v>
      </c>
      <c r="H17" s="1">
        <v>538038</v>
      </c>
      <c r="K17" s="11" t="s">
        <v>204</v>
      </c>
      <c r="N17" s="1">
        <v>991016</v>
      </c>
      <c r="R17" s="1">
        <v>707090</v>
      </c>
      <c r="V17" s="1">
        <v>19774</v>
      </c>
      <c r="Z17" s="1">
        <v>2255918</v>
      </c>
    </row>
  </sheetData>
  <sheetProtection selectLockedCells="1" selectUnlockedCells="1"/>
  <mergeCells count="7">
    <mergeCell ref="A2:F2"/>
    <mergeCell ref="C4:D4"/>
    <mergeCell ref="G4:H4"/>
    <mergeCell ref="M4:N4"/>
    <mergeCell ref="Q4:R4"/>
    <mergeCell ref="U4:V4"/>
    <mergeCell ref="Y4:Z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P7"/>
  <sheetViews>
    <sheetView workbookViewId="0" topLeftCell="A1">
      <selection activeCell="A1" sqref="A1"/>
    </sheetView>
  </sheetViews>
  <sheetFormatPr defaultColWidth="9.140625" defaultRowHeight="15"/>
  <cols>
    <col min="1" max="1" width="2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16" ht="39.75" customHeight="1">
      <c r="A2" s="2" t="s">
        <v>79</v>
      </c>
      <c r="C2" s="6" t="s">
        <v>209</v>
      </c>
      <c r="D2" s="6"/>
      <c r="G2" s="6" t="s">
        <v>210</v>
      </c>
      <c r="H2" s="6"/>
      <c r="K2" s="6" t="s">
        <v>211</v>
      </c>
      <c r="L2" s="6"/>
      <c r="O2" s="6" t="s">
        <v>212</v>
      </c>
      <c r="P2" s="6"/>
    </row>
    <row r="3" spans="1:16" ht="15">
      <c r="A3" s="2" t="s">
        <v>50</v>
      </c>
      <c r="D3" s="1">
        <v>13200</v>
      </c>
      <c r="H3" s="1">
        <v>6689</v>
      </c>
      <c r="L3" s="1">
        <v>1800</v>
      </c>
      <c r="P3" s="1">
        <v>21689</v>
      </c>
    </row>
    <row r="4" spans="1:16" ht="15">
      <c r="A4" s="2" t="s">
        <v>51</v>
      </c>
      <c r="D4" s="1">
        <v>13200</v>
      </c>
      <c r="H4" s="1">
        <v>3715</v>
      </c>
      <c r="L4" s="1">
        <v>3260</v>
      </c>
      <c r="P4" s="1">
        <v>20175</v>
      </c>
    </row>
    <row r="5" spans="1:16" ht="15">
      <c r="A5" s="2" t="s">
        <v>52</v>
      </c>
      <c r="D5" s="1">
        <v>13200</v>
      </c>
      <c r="H5" s="1">
        <v>4987</v>
      </c>
      <c r="L5" s="1">
        <v>4758</v>
      </c>
      <c r="P5" s="1">
        <v>22945</v>
      </c>
    </row>
    <row r="6" spans="1:16" ht="15">
      <c r="A6" s="2" t="s">
        <v>53</v>
      </c>
      <c r="D6" s="1">
        <v>13200</v>
      </c>
      <c r="H6" s="1">
        <v>2209</v>
      </c>
      <c r="L6" s="1">
        <v>3337</v>
      </c>
      <c r="P6" s="1">
        <v>18746</v>
      </c>
    </row>
    <row r="7" spans="1:16" ht="15">
      <c r="A7" s="2" t="s">
        <v>54</v>
      </c>
      <c r="D7" s="1">
        <v>13200</v>
      </c>
      <c r="H7" s="1">
        <v>2025</v>
      </c>
      <c r="L7" s="1">
        <v>6092</v>
      </c>
      <c r="P7" s="1">
        <v>21317</v>
      </c>
    </row>
  </sheetData>
  <sheetProtection selectLockedCells="1" selectUnlockedCells="1"/>
  <mergeCells count="4">
    <mergeCell ref="C2:D2"/>
    <mergeCell ref="G2:H2"/>
    <mergeCell ref="K2:L2"/>
    <mergeCell ref="O2:P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AH18"/>
  <sheetViews>
    <sheetView workbookViewId="0" topLeftCell="A1">
      <selection activeCell="A1" sqref="A1"/>
    </sheetView>
  </sheetViews>
  <sheetFormatPr defaultColWidth="9.140625" defaultRowHeight="15"/>
  <cols>
    <col min="1" max="1" width="21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9.7109375" style="0" customWidth="1"/>
    <col min="8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29" width="8.7109375" style="0" customWidth="1"/>
    <col min="30" max="30" width="10.7109375" style="0" customWidth="1"/>
    <col min="31" max="33" width="8.7109375" style="0" customWidth="1"/>
    <col min="34" max="34" width="10.7109375" style="0" customWidth="1"/>
    <col min="35" max="16384" width="8.7109375" style="0" customWidth="1"/>
  </cols>
  <sheetData>
    <row r="2" spans="3:34" ht="39.75" customHeight="1">
      <c r="C2" s="17"/>
      <c r="D2" s="17"/>
      <c r="G2" s="6" t="s">
        <v>213</v>
      </c>
      <c r="H2" s="6"/>
      <c r="I2" s="6"/>
      <c r="J2" s="6"/>
      <c r="K2" s="6"/>
      <c r="L2" s="6"/>
      <c r="M2" s="6"/>
      <c r="N2" s="6"/>
      <c r="Q2" s="6" t="s">
        <v>214</v>
      </c>
      <c r="R2" s="6"/>
      <c r="S2" s="6"/>
      <c r="T2" s="6"/>
      <c r="U2" s="6"/>
      <c r="V2" s="6"/>
      <c r="W2" s="6"/>
      <c r="X2" s="6"/>
      <c r="Y2" s="6"/>
      <c r="Z2" s="6"/>
      <c r="AC2" s="6" t="s">
        <v>215</v>
      </c>
      <c r="AD2" s="6"/>
      <c r="AG2" s="6" t="s">
        <v>216</v>
      </c>
      <c r="AH2" s="6"/>
    </row>
    <row r="3" spans="1:26" ht="39.75" customHeight="1">
      <c r="A3" s="2" t="s">
        <v>79</v>
      </c>
      <c r="C3" s="6" t="s">
        <v>217</v>
      </c>
      <c r="D3" s="6"/>
      <c r="G3" s="14" t="s">
        <v>218</v>
      </c>
      <c r="I3" s="6" t="s">
        <v>219</v>
      </c>
      <c r="J3" s="6"/>
      <c r="M3" s="6" t="s">
        <v>220</v>
      </c>
      <c r="N3" s="6"/>
      <c r="Q3" s="6" t="s">
        <v>221</v>
      </c>
      <c r="R3" s="6"/>
      <c r="U3" s="6" t="s">
        <v>222</v>
      </c>
      <c r="V3" s="6"/>
      <c r="Y3" s="6" t="s">
        <v>223</v>
      </c>
      <c r="Z3" s="6"/>
    </row>
    <row r="4" spans="1:14" ht="15">
      <c r="A4" s="2" t="s">
        <v>106</v>
      </c>
      <c r="G4" s="18">
        <v>1082813</v>
      </c>
      <c r="J4" s="1">
        <v>2887500</v>
      </c>
      <c r="N4" s="1">
        <v>5775000</v>
      </c>
    </row>
    <row r="5" spans="4:34" ht="15">
      <c r="D5" s="10" t="s">
        <v>224</v>
      </c>
      <c r="AD5" s="1">
        <v>27222</v>
      </c>
      <c r="AH5" s="1">
        <v>3400164</v>
      </c>
    </row>
    <row r="6" spans="4:34" ht="15">
      <c r="D6" s="10" t="s">
        <v>225</v>
      </c>
      <c r="R6" s="1">
        <v>10208</v>
      </c>
      <c r="V6" s="1">
        <v>27222</v>
      </c>
      <c r="Z6" s="1">
        <v>68055</v>
      </c>
      <c r="AH6" s="1">
        <v>3650879</v>
      </c>
    </row>
    <row r="7" spans="1:14" ht="15">
      <c r="A7" s="2" t="s">
        <v>51</v>
      </c>
      <c r="G7" s="18">
        <v>562500</v>
      </c>
      <c r="J7" s="1">
        <v>1500000</v>
      </c>
      <c r="N7" s="1">
        <v>3000000</v>
      </c>
    </row>
    <row r="8" spans="4:34" ht="15">
      <c r="D8" s="10" t="s">
        <v>224</v>
      </c>
      <c r="AD8" s="1">
        <v>12012</v>
      </c>
      <c r="AH8" s="1">
        <v>1500359</v>
      </c>
    </row>
    <row r="9" spans="4:34" ht="15">
      <c r="D9" s="10" t="s">
        <v>225</v>
      </c>
      <c r="R9" s="1">
        <v>4504</v>
      </c>
      <c r="V9" s="1">
        <v>12010</v>
      </c>
      <c r="Z9" s="1">
        <v>30025</v>
      </c>
      <c r="AH9" s="1">
        <v>1610721</v>
      </c>
    </row>
    <row r="10" spans="1:14" ht="15">
      <c r="A10" s="2" t="s">
        <v>52</v>
      </c>
      <c r="G10" s="18">
        <v>368156</v>
      </c>
      <c r="J10" s="1">
        <v>981750</v>
      </c>
      <c r="N10" s="1">
        <v>1963500</v>
      </c>
    </row>
    <row r="11" spans="4:34" ht="15">
      <c r="D11" s="10" t="s">
        <v>224</v>
      </c>
      <c r="AD11" s="1">
        <v>8808</v>
      </c>
      <c r="AH11" s="1">
        <v>1100163</v>
      </c>
    </row>
    <row r="12" spans="4:34" ht="15">
      <c r="D12" s="10" t="s">
        <v>225</v>
      </c>
      <c r="R12" s="1">
        <v>3303</v>
      </c>
      <c r="V12" s="1">
        <v>8808</v>
      </c>
      <c r="Z12" s="1">
        <v>22020</v>
      </c>
      <c r="AH12" s="1">
        <v>1181285</v>
      </c>
    </row>
    <row r="13" spans="1:14" ht="15">
      <c r="A13" s="2" t="s">
        <v>226</v>
      </c>
      <c r="G13" s="18">
        <v>262500</v>
      </c>
      <c r="J13" s="1">
        <v>700000</v>
      </c>
      <c r="N13" s="1">
        <v>1400000</v>
      </c>
    </row>
    <row r="14" spans="4:34" ht="15">
      <c r="D14" s="10" t="s">
        <v>224</v>
      </c>
      <c r="AD14" s="1">
        <v>4404</v>
      </c>
      <c r="AH14" s="1">
        <v>550082</v>
      </c>
    </row>
    <row r="15" spans="4:34" ht="15">
      <c r="D15" s="10" t="s">
        <v>225</v>
      </c>
      <c r="R15" s="1">
        <v>1652</v>
      </c>
      <c r="V15" s="1">
        <v>4404</v>
      </c>
      <c r="Z15" s="1">
        <v>11010</v>
      </c>
      <c r="AH15" s="1">
        <v>590642</v>
      </c>
    </row>
    <row r="16" spans="1:14" ht="15">
      <c r="A16" s="2" t="s">
        <v>54</v>
      </c>
      <c r="G16" s="18">
        <v>210938</v>
      </c>
      <c r="J16" s="1">
        <v>562500</v>
      </c>
      <c r="N16" s="1">
        <v>1125000</v>
      </c>
    </row>
    <row r="17" spans="4:34" ht="15">
      <c r="D17" s="10" t="s">
        <v>224</v>
      </c>
      <c r="AD17" s="1">
        <v>4404</v>
      </c>
      <c r="AH17" s="1">
        <v>550082</v>
      </c>
    </row>
    <row r="18" spans="4:34" ht="15">
      <c r="D18" s="10" t="s">
        <v>225</v>
      </c>
      <c r="R18" s="1">
        <v>1652</v>
      </c>
      <c r="V18" s="1">
        <v>4404</v>
      </c>
      <c r="Z18" s="1">
        <v>11010</v>
      </c>
      <c r="AH18" s="1">
        <v>590642</v>
      </c>
    </row>
  </sheetData>
  <sheetProtection selectLockedCells="1" selectUnlockedCells="1"/>
  <mergeCells count="11">
    <mergeCell ref="C2:D2"/>
    <mergeCell ref="G2:N2"/>
    <mergeCell ref="Q2:Z2"/>
    <mergeCell ref="AC2:AD2"/>
    <mergeCell ref="AG2:AH2"/>
    <mergeCell ref="C3:D3"/>
    <mergeCell ref="I3:J3"/>
    <mergeCell ref="M3:N3"/>
    <mergeCell ref="Q3:R3"/>
    <mergeCell ref="U3:V3"/>
    <mergeCell ref="Y3:Z3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P8"/>
  <sheetViews>
    <sheetView workbookViewId="0" topLeftCell="A1">
      <selection activeCell="A1" sqref="A1"/>
    </sheetView>
  </sheetViews>
  <sheetFormatPr defaultColWidth="9.140625" defaultRowHeight="15"/>
  <cols>
    <col min="1" max="1" width="2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3:16" ht="15">
      <c r="C2" s="7" t="s">
        <v>227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39.75" customHeight="1">
      <c r="A3" s="2" t="s">
        <v>79</v>
      </c>
      <c r="C3" s="6" t="s">
        <v>228</v>
      </c>
      <c r="D3" s="6"/>
      <c r="G3" s="6" t="s">
        <v>229</v>
      </c>
      <c r="H3" s="6"/>
      <c r="K3" s="6" t="s">
        <v>230</v>
      </c>
      <c r="L3" s="6"/>
      <c r="O3" s="6" t="s">
        <v>231</v>
      </c>
      <c r="P3" s="6"/>
    </row>
    <row r="4" spans="1:16" ht="15">
      <c r="A4" t="s">
        <v>106</v>
      </c>
      <c r="D4" s="1">
        <v>331834</v>
      </c>
      <c r="H4" s="1">
        <v>44774362</v>
      </c>
      <c r="L4" s="1">
        <v>56628</v>
      </c>
      <c r="P4" s="1">
        <v>7640816</v>
      </c>
    </row>
    <row r="5" spans="1:16" ht="15">
      <c r="A5" t="s">
        <v>51</v>
      </c>
      <c r="D5" s="1">
        <v>202396</v>
      </c>
      <c r="H5" s="1">
        <v>27309292</v>
      </c>
      <c r="L5" s="1">
        <v>25378</v>
      </c>
      <c r="P5" s="1">
        <v>3424254</v>
      </c>
    </row>
    <row r="6" spans="1:16" ht="15">
      <c r="A6" t="s">
        <v>52</v>
      </c>
      <c r="D6" s="1">
        <v>9140</v>
      </c>
      <c r="H6" s="1">
        <v>1233260</v>
      </c>
      <c r="L6" s="1">
        <v>18610</v>
      </c>
      <c r="P6" s="1">
        <v>2511047</v>
      </c>
    </row>
    <row r="7" spans="1:16" ht="15">
      <c r="A7" t="s">
        <v>53</v>
      </c>
      <c r="D7" s="1">
        <v>7782</v>
      </c>
      <c r="H7" s="1">
        <v>1050025</v>
      </c>
      <c r="L7" s="1">
        <v>9306</v>
      </c>
      <c r="P7" s="1">
        <v>1255659</v>
      </c>
    </row>
    <row r="8" spans="1:16" ht="15">
      <c r="A8" t="s">
        <v>54</v>
      </c>
      <c r="D8" s="1">
        <v>6540</v>
      </c>
      <c r="H8" s="1">
        <v>882442</v>
      </c>
      <c r="L8" s="1">
        <v>8860</v>
      </c>
      <c r="P8" s="1">
        <v>1195480</v>
      </c>
    </row>
  </sheetData>
  <sheetProtection selectLockedCells="1" selectUnlockedCells="1"/>
  <mergeCells count="5">
    <mergeCell ref="C2:P2"/>
    <mergeCell ref="C3:D3"/>
    <mergeCell ref="G3:H3"/>
    <mergeCell ref="K3:L3"/>
    <mergeCell ref="O3:P3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2"/>
  <sheetViews>
    <sheetView workbookViewId="0" topLeftCell="A1">
      <selection activeCell="A1" sqref="A1"/>
    </sheetView>
  </sheetViews>
  <sheetFormatPr defaultColWidth="9.140625" defaultRowHeight="15"/>
  <cols>
    <col min="1" max="1" width="92.8515625" style="0" customWidth="1"/>
    <col min="2" max="3" width="8.7109375" style="0" customWidth="1"/>
    <col min="4" max="5" width="10.7109375" style="0" customWidth="1"/>
    <col min="6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5" t="s">
        <v>33</v>
      </c>
      <c r="B2" s="5"/>
      <c r="C2" s="5"/>
      <c r="D2" s="5"/>
      <c r="E2" s="5"/>
      <c r="F2" s="5"/>
    </row>
    <row r="4" spans="1:8" ht="39.75" customHeight="1">
      <c r="A4" s="2" t="s">
        <v>34</v>
      </c>
      <c r="C4" s="6" t="s">
        <v>35</v>
      </c>
      <c r="D4" s="6"/>
      <c r="G4" s="7" t="s">
        <v>36</v>
      </c>
      <c r="H4" s="7"/>
    </row>
    <row r="5" spans="1:8" ht="15">
      <c r="A5" s="2" t="s">
        <v>37</v>
      </c>
      <c r="D5" s="1">
        <v>6814665</v>
      </c>
      <c r="E5" s="8">
        <v>-1</v>
      </c>
      <c r="H5" s="9">
        <v>9.25</v>
      </c>
    </row>
    <row r="6" spans="1:8" ht="15">
      <c r="A6" s="2" t="s">
        <v>38</v>
      </c>
      <c r="D6" s="1">
        <v>6723558</v>
      </c>
      <c r="E6" s="8">
        <v>-2</v>
      </c>
      <c r="H6" s="9">
        <v>9.12</v>
      </c>
    </row>
    <row r="7" spans="1:8" ht="15">
      <c r="A7" s="2" t="s">
        <v>39</v>
      </c>
      <c r="D7" s="1">
        <v>6136637</v>
      </c>
      <c r="E7" s="8">
        <v>-3</v>
      </c>
      <c r="H7" s="9">
        <v>8.33</v>
      </c>
    </row>
    <row r="8" spans="1:8" ht="15">
      <c r="A8" s="2" t="s">
        <v>40</v>
      </c>
      <c r="D8" s="1">
        <v>5413696</v>
      </c>
      <c r="E8" s="8">
        <v>-4</v>
      </c>
      <c r="H8" s="9">
        <v>7.35</v>
      </c>
    </row>
    <row r="9" spans="1:8" ht="15">
      <c r="A9" s="2" t="s">
        <v>41</v>
      </c>
      <c r="D9" s="1">
        <v>49985</v>
      </c>
      <c r="E9" s="8">
        <v>-5</v>
      </c>
      <c r="H9" s="10" t="s">
        <v>42</v>
      </c>
    </row>
    <row r="10" spans="1:8" ht="15">
      <c r="A10" s="2" t="s">
        <v>43</v>
      </c>
      <c r="D10" s="1">
        <v>2089</v>
      </c>
      <c r="E10" s="8">
        <v>-6</v>
      </c>
      <c r="H10" s="10" t="s">
        <v>42</v>
      </c>
    </row>
    <row r="11" spans="1:8" ht="15">
      <c r="A11" s="2" t="s">
        <v>44</v>
      </c>
      <c r="D11" s="1">
        <v>118687</v>
      </c>
      <c r="E11" s="8">
        <v>-7</v>
      </c>
      <c r="H11" s="9">
        <v>0.16</v>
      </c>
    </row>
    <row r="12" spans="1:8" ht="15">
      <c r="A12" s="2" t="s">
        <v>45</v>
      </c>
      <c r="D12" s="1">
        <v>24252</v>
      </c>
      <c r="E12" s="8">
        <v>-8</v>
      </c>
      <c r="H12" s="10" t="s">
        <v>42</v>
      </c>
    </row>
    <row r="13" spans="1:8" ht="15">
      <c r="A13" s="2" t="s">
        <v>46</v>
      </c>
      <c r="D13" s="1">
        <v>1145710</v>
      </c>
      <c r="E13" s="8">
        <v>-9</v>
      </c>
      <c r="H13" s="9">
        <v>1.55</v>
      </c>
    </row>
    <row r="14" spans="1:8" ht="15">
      <c r="A14" s="2" t="s">
        <v>47</v>
      </c>
      <c r="D14" s="1">
        <v>34367</v>
      </c>
      <c r="E14" s="8">
        <v>-10</v>
      </c>
      <c r="H14" s="10" t="s">
        <v>42</v>
      </c>
    </row>
    <row r="15" spans="1:8" ht="15">
      <c r="A15" s="2" t="s">
        <v>48</v>
      </c>
      <c r="D15" s="1">
        <v>93275</v>
      </c>
      <c r="E15" s="8">
        <v>-11</v>
      </c>
      <c r="H15" s="9">
        <v>0.13</v>
      </c>
    </row>
    <row r="16" spans="1:8" ht="15">
      <c r="A16" s="2" t="s">
        <v>49</v>
      </c>
      <c r="D16" s="1">
        <v>23847</v>
      </c>
      <c r="E16" s="8">
        <v>-12</v>
      </c>
      <c r="H16" s="10" t="s">
        <v>42</v>
      </c>
    </row>
    <row r="17" spans="1:8" ht="15">
      <c r="A17" s="2" t="s">
        <v>50</v>
      </c>
      <c r="D17" s="1">
        <v>1492269</v>
      </c>
      <c r="E17" s="8">
        <v>-13</v>
      </c>
      <c r="H17" s="9">
        <v>2.03</v>
      </c>
    </row>
    <row r="18" spans="1:8" ht="15">
      <c r="A18" s="2" t="s">
        <v>51</v>
      </c>
      <c r="D18" s="1">
        <v>625493</v>
      </c>
      <c r="E18" s="8">
        <v>-14</v>
      </c>
      <c r="H18" s="9">
        <v>0.85</v>
      </c>
    </row>
    <row r="19" spans="1:8" ht="15">
      <c r="A19" s="2" t="s">
        <v>52</v>
      </c>
      <c r="D19" s="1">
        <v>138300</v>
      </c>
      <c r="E19" s="8">
        <v>-15</v>
      </c>
      <c r="H19" s="9">
        <v>0.19</v>
      </c>
    </row>
    <row r="20" spans="1:8" ht="15">
      <c r="A20" s="2" t="s">
        <v>53</v>
      </c>
      <c r="D20" s="1">
        <v>22167</v>
      </c>
      <c r="E20" s="8">
        <v>-16</v>
      </c>
      <c r="H20" s="10" t="s">
        <v>42</v>
      </c>
    </row>
    <row r="21" spans="1:8" ht="15">
      <c r="A21" s="2" t="s">
        <v>54</v>
      </c>
      <c r="D21" s="1">
        <v>11205</v>
      </c>
      <c r="E21" s="8">
        <v>-17</v>
      </c>
      <c r="H21" s="10" t="s">
        <v>42</v>
      </c>
    </row>
    <row r="22" spans="1:8" ht="15">
      <c r="A22" s="2" t="s">
        <v>55</v>
      </c>
      <c r="D22" s="1">
        <v>3781646</v>
      </c>
      <c r="E22" s="8">
        <v>-18</v>
      </c>
      <c r="H22" s="9">
        <v>5.13</v>
      </c>
    </row>
  </sheetData>
  <sheetProtection selectLockedCells="1" selectUnlockedCells="1"/>
  <mergeCells count="3">
    <mergeCell ref="A2:F2"/>
    <mergeCell ref="C4:D4"/>
    <mergeCell ref="G4:H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I8"/>
  <sheetViews>
    <sheetView workbookViewId="0" topLeftCell="A1">
      <selection activeCell="A1" sqref="A1"/>
    </sheetView>
  </sheetViews>
  <sheetFormatPr defaultColWidth="9.140625" defaultRowHeight="15"/>
  <cols>
    <col min="1" max="1" width="21.7109375" style="0" customWidth="1"/>
    <col min="2" max="3" width="8.7109375" style="0" customWidth="1"/>
    <col min="4" max="4" width="10.7109375" style="0" customWidth="1"/>
    <col min="5" max="8" width="8.7109375" style="0" customWidth="1"/>
    <col min="9" max="9" width="10.7109375" style="0" customWidth="1"/>
    <col min="10" max="16384" width="8.7109375" style="0" customWidth="1"/>
  </cols>
  <sheetData>
    <row r="2" spans="3:8" ht="15">
      <c r="C2" s="7" t="s">
        <v>227</v>
      </c>
      <c r="D2" s="7"/>
      <c r="E2" s="7"/>
      <c r="F2" s="7"/>
      <c r="G2" s="7"/>
      <c r="H2" s="7"/>
    </row>
    <row r="3" spans="3:8" ht="39.75" customHeight="1">
      <c r="C3" s="6" t="s">
        <v>232</v>
      </c>
      <c r="D3" s="6"/>
      <c r="G3" s="7" t="s">
        <v>233</v>
      </c>
      <c r="H3" s="7"/>
    </row>
    <row r="4" spans="1:9" ht="15">
      <c r="A4" t="s">
        <v>50</v>
      </c>
      <c r="D4" s="1">
        <v>228802</v>
      </c>
      <c r="G4" s="19">
        <v>26237610</v>
      </c>
      <c r="H4" s="19"/>
      <c r="I4" s="8">
        <v>-1</v>
      </c>
    </row>
    <row r="5" spans="1:8" ht="15">
      <c r="A5" t="s">
        <v>51</v>
      </c>
      <c r="D5" s="1">
        <v>134518</v>
      </c>
      <c r="G5" s="19">
        <v>15371671</v>
      </c>
      <c r="H5" s="19"/>
    </row>
    <row r="6" spans="1:8" ht="15">
      <c r="A6" t="s">
        <v>52</v>
      </c>
      <c r="D6" s="1">
        <v>21750</v>
      </c>
      <c r="G6" s="19">
        <v>2777490</v>
      </c>
      <c r="H6" s="19"/>
    </row>
    <row r="7" spans="1:8" ht="15">
      <c r="A7" t="s">
        <v>53</v>
      </c>
      <c r="D7" s="1">
        <v>6552</v>
      </c>
      <c r="G7" s="19">
        <v>816444</v>
      </c>
      <c r="H7" s="19"/>
    </row>
    <row r="8" spans="1:8" ht="15">
      <c r="A8" t="s">
        <v>54</v>
      </c>
      <c r="D8" s="1">
        <v>4148</v>
      </c>
      <c r="G8" s="19">
        <v>524046</v>
      </c>
      <c r="H8" s="19"/>
    </row>
  </sheetData>
  <sheetProtection selectLockedCells="1" selectUnlockedCells="1"/>
  <mergeCells count="8">
    <mergeCell ref="C2:H2"/>
    <mergeCell ref="C3:D3"/>
    <mergeCell ref="G3:H3"/>
    <mergeCell ref="G4:H4"/>
    <mergeCell ref="G5:H5"/>
    <mergeCell ref="G6:H6"/>
    <mergeCell ref="G7:H7"/>
    <mergeCell ref="G8:H8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T17"/>
  <sheetViews>
    <sheetView workbookViewId="0" topLeftCell="A1">
      <selection activeCell="A1" sqref="A1"/>
    </sheetView>
  </sheetViews>
  <sheetFormatPr defaultColWidth="9.140625" defaultRowHeight="15"/>
  <cols>
    <col min="1" max="1" width="4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3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3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20" ht="39.75" customHeight="1">
      <c r="A2" s="2" t="s">
        <v>79</v>
      </c>
      <c r="C2" s="6" t="s">
        <v>234</v>
      </c>
      <c r="D2" s="6"/>
      <c r="G2" s="6" t="s">
        <v>235</v>
      </c>
      <c r="H2" s="6"/>
      <c r="K2" s="6" t="s">
        <v>236</v>
      </c>
      <c r="L2" s="6"/>
      <c r="O2" s="6" t="s">
        <v>237</v>
      </c>
      <c r="P2" s="6"/>
      <c r="S2" s="6" t="s">
        <v>238</v>
      </c>
      <c r="T2" s="6"/>
    </row>
    <row r="3" ht="15">
      <c r="A3" s="2" t="s">
        <v>50</v>
      </c>
    </row>
    <row r="4" spans="1:20" ht="15">
      <c r="A4" t="s">
        <v>239</v>
      </c>
      <c r="D4" s="1">
        <v>1358161</v>
      </c>
      <c r="H4" s="10" t="s">
        <v>204</v>
      </c>
      <c r="L4" s="1">
        <v>1756237</v>
      </c>
      <c r="P4" s="10" t="s">
        <v>204</v>
      </c>
      <c r="T4" s="1">
        <v>9472200</v>
      </c>
    </row>
    <row r="5" spans="1:20" ht="15">
      <c r="A5" t="s">
        <v>240</v>
      </c>
      <c r="D5" s="10" t="s">
        <v>204</v>
      </c>
      <c r="H5" s="10" t="s">
        <v>204</v>
      </c>
      <c r="L5" s="10" t="s">
        <v>204</v>
      </c>
      <c r="P5" s="10" t="s">
        <v>204</v>
      </c>
      <c r="T5" s="10" t="s">
        <v>204</v>
      </c>
    </row>
    <row r="6" ht="15">
      <c r="A6" s="2" t="s">
        <v>51</v>
      </c>
    </row>
    <row r="7" spans="1:20" ht="15">
      <c r="A7" t="s">
        <v>239</v>
      </c>
      <c r="D7" s="10" t="s">
        <v>204</v>
      </c>
      <c r="H7" s="10" t="s">
        <v>204</v>
      </c>
      <c r="L7" s="10" t="s">
        <v>204</v>
      </c>
      <c r="P7" s="10" t="s">
        <v>204</v>
      </c>
      <c r="T7" s="10" t="s">
        <v>204</v>
      </c>
    </row>
    <row r="8" spans="1:20" ht="15">
      <c r="A8" t="s">
        <v>240</v>
      </c>
      <c r="D8" s="10" t="s">
        <v>204</v>
      </c>
      <c r="H8" s="10" t="s">
        <v>204</v>
      </c>
      <c r="L8" s="1">
        <v>149123</v>
      </c>
      <c r="P8" s="10" t="s">
        <v>204</v>
      </c>
      <c r="T8" s="1">
        <v>1077361</v>
      </c>
    </row>
    <row r="9" ht="15">
      <c r="A9" s="2" t="s">
        <v>52</v>
      </c>
    </row>
    <row r="10" spans="1:20" ht="15">
      <c r="A10" t="s">
        <v>239</v>
      </c>
      <c r="D10" s="10" t="s">
        <v>204</v>
      </c>
      <c r="H10" s="10" t="s">
        <v>204</v>
      </c>
      <c r="L10" s="1">
        <v>228188</v>
      </c>
      <c r="P10" s="10" t="s">
        <v>204</v>
      </c>
      <c r="T10" s="1">
        <v>1054293</v>
      </c>
    </row>
    <row r="11" spans="1:20" ht="15">
      <c r="A11" t="s">
        <v>240</v>
      </c>
      <c r="D11" s="10" t="s">
        <v>204</v>
      </c>
      <c r="H11" s="10" t="s">
        <v>204</v>
      </c>
      <c r="L11" s="1">
        <v>45523</v>
      </c>
      <c r="P11" s="10" t="s">
        <v>204</v>
      </c>
      <c r="T11" s="1">
        <v>340724</v>
      </c>
    </row>
    <row r="12" ht="15">
      <c r="A12" s="2" t="s">
        <v>53</v>
      </c>
    </row>
    <row r="13" spans="1:20" ht="15">
      <c r="A13" t="s">
        <v>239</v>
      </c>
      <c r="D13" s="10" t="s">
        <v>204</v>
      </c>
      <c r="H13" s="10" t="s">
        <v>204</v>
      </c>
      <c r="L13" s="10" t="s">
        <v>204</v>
      </c>
      <c r="P13" s="10" t="s">
        <v>204</v>
      </c>
      <c r="T13" s="10" t="s">
        <v>204</v>
      </c>
    </row>
    <row r="14" spans="1:20" ht="15">
      <c r="A14" t="s">
        <v>240</v>
      </c>
      <c r="D14" s="10" t="s">
        <v>204</v>
      </c>
      <c r="H14" s="10" t="s">
        <v>204</v>
      </c>
      <c r="L14" s="1">
        <v>17241</v>
      </c>
      <c r="P14" s="10" t="s">
        <v>204</v>
      </c>
      <c r="T14" s="1">
        <v>97239</v>
      </c>
    </row>
    <row r="15" ht="15">
      <c r="A15" s="2" t="s">
        <v>54</v>
      </c>
    </row>
    <row r="16" spans="1:20" ht="15">
      <c r="A16" t="s">
        <v>239</v>
      </c>
      <c r="D16" s="10" t="s">
        <v>204</v>
      </c>
      <c r="H16" s="10" t="s">
        <v>204</v>
      </c>
      <c r="L16" s="10" t="s">
        <v>204</v>
      </c>
      <c r="P16" s="10" t="s">
        <v>204</v>
      </c>
      <c r="T16" s="10" t="s">
        <v>204</v>
      </c>
    </row>
    <row r="17" spans="1:20" ht="15">
      <c r="A17" t="s">
        <v>240</v>
      </c>
      <c r="D17" s="10" t="s">
        <v>204</v>
      </c>
      <c r="H17" s="10" t="s">
        <v>204</v>
      </c>
      <c r="L17" s="1">
        <v>6501</v>
      </c>
      <c r="P17" s="10" t="s">
        <v>204</v>
      </c>
      <c r="T17" s="1">
        <v>71568</v>
      </c>
    </row>
  </sheetData>
  <sheetProtection selectLockedCells="1" selectUnlockedCells="1"/>
  <mergeCells count="5">
    <mergeCell ref="C2:D2"/>
    <mergeCell ref="G2:H2"/>
    <mergeCell ref="K2:L2"/>
    <mergeCell ref="O2:P2"/>
    <mergeCell ref="S2:T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L7"/>
  <sheetViews>
    <sheetView workbookViewId="0" topLeftCell="A1">
      <selection activeCell="A1" sqref="A1"/>
    </sheetView>
  </sheetViews>
  <sheetFormatPr defaultColWidth="9.140625" defaultRowHeight="15"/>
  <cols>
    <col min="1" max="1" width="2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12" ht="39.75" customHeight="1">
      <c r="A2" s="2" t="s">
        <v>79</v>
      </c>
      <c r="C2" s="6" t="s">
        <v>241</v>
      </c>
      <c r="D2" s="6"/>
      <c r="G2" s="6" t="s">
        <v>242</v>
      </c>
      <c r="H2" s="6"/>
      <c r="K2" s="7" t="s">
        <v>243</v>
      </c>
      <c r="L2" s="7"/>
    </row>
    <row r="3" spans="1:12" ht="15">
      <c r="A3" t="s">
        <v>50</v>
      </c>
      <c r="D3" s="1">
        <v>2808791</v>
      </c>
      <c r="H3" s="1">
        <v>2474923</v>
      </c>
      <c r="L3" s="1">
        <v>1358161</v>
      </c>
    </row>
    <row r="4" spans="1:12" ht="15">
      <c r="A4" t="s">
        <v>51</v>
      </c>
      <c r="D4" s="10" t="s">
        <v>204</v>
      </c>
      <c r="H4" s="10" t="s">
        <v>204</v>
      </c>
      <c r="L4" s="10" t="s">
        <v>204</v>
      </c>
    </row>
    <row r="5" spans="1:12" ht="15">
      <c r="A5" t="s">
        <v>52</v>
      </c>
      <c r="D5" s="1">
        <v>312541</v>
      </c>
      <c r="H5" s="1">
        <v>275432</v>
      </c>
      <c r="L5" s="10" t="s">
        <v>204</v>
      </c>
    </row>
    <row r="6" spans="1:12" ht="15">
      <c r="A6" t="s">
        <v>244</v>
      </c>
      <c r="D6" s="10" t="s">
        <v>182</v>
      </c>
      <c r="H6" s="10" t="s">
        <v>204</v>
      </c>
      <c r="L6" s="10" t="s">
        <v>204</v>
      </c>
    </row>
    <row r="7" spans="1:12" ht="15">
      <c r="A7" t="s">
        <v>245</v>
      </c>
      <c r="D7" s="10" t="s">
        <v>182</v>
      </c>
      <c r="H7" s="10" t="s">
        <v>204</v>
      </c>
      <c r="L7" s="10" t="s">
        <v>204</v>
      </c>
    </row>
  </sheetData>
  <sheetProtection selectLockedCells="1" selectUnlockedCells="1"/>
  <mergeCells count="3">
    <mergeCell ref="C2:D2"/>
    <mergeCell ref="G2:H2"/>
    <mergeCell ref="K2:L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L27"/>
  <sheetViews>
    <sheetView workbookViewId="0" topLeftCell="A1">
      <selection activeCell="A1" sqref="A1"/>
    </sheetView>
  </sheetViews>
  <sheetFormatPr defaultColWidth="9.140625" defaultRowHeight="15"/>
  <cols>
    <col min="1" max="1" width="62.7109375" style="0" customWidth="1"/>
    <col min="2" max="3" width="8.7109375" style="0" customWidth="1"/>
    <col min="4" max="5" width="10.7109375" style="0" customWidth="1"/>
    <col min="6" max="7" width="8.7109375" style="0" customWidth="1"/>
    <col min="8" max="9" width="10.7109375" style="0" customWidth="1"/>
    <col min="10" max="11" width="8.7109375" style="0" customWidth="1"/>
    <col min="12" max="12" width="10.7109375" style="0" customWidth="1"/>
    <col min="13" max="16384" width="8.7109375" style="0" customWidth="1"/>
  </cols>
  <sheetData>
    <row r="2" spans="1:12" ht="39.75" customHeight="1">
      <c r="A2" s="2" t="s">
        <v>79</v>
      </c>
      <c r="C2" s="6" t="s">
        <v>246</v>
      </c>
      <c r="D2" s="6"/>
      <c r="G2" s="6" t="s">
        <v>247</v>
      </c>
      <c r="H2" s="6"/>
      <c r="K2" s="7" t="s">
        <v>248</v>
      </c>
      <c r="L2" s="7"/>
    </row>
    <row r="3" ht="15">
      <c r="A3" s="2" t="s">
        <v>50</v>
      </c>
    </row>
    <row r="4" spans="1:12" ht="15">
      <c r="A4" t="s">
        <v>249</v>
      </c>
      <c r="D4" s="1">
        <v>11971134</v>
      </c>
      <c r="H4" s="1">
        <v>48643884</v>
      </c>
      <c r="I4" s="8">
        <v>-3</v>
      </c>
      <c r="L4" s="1">
        <v>60615018</v>
      </c>
    </row>
    <row r="5" spans="1:12" ht="15">
      <c r="A5" t="s">
        <v>250</v>
      </c>
      <c r="D5" s="10" t="s">
        <v>204</v>
      </c>
      <c r="H5" s="10" t="s">
        <v>204</v>
      </c>
      <c r="L5" s="10" t="s">
        <v>204</v>
      </c>
    </row>
    <row r="6" spans="1:12" ht="15">
      <c r="A6" t="s">
        <v>251</v>
      </c>
      <c r="D6" s="1">
        <v>2887500</v>
      </c>
      <c r="E6" s="8">
        <v>-2</v>
      </c>
      <c r="H6" s="1">
        <v>48643884</v>
      </c>
      <c r="I6" s="8">
        <v>-4</v>
      </c>
      <c r="L6" s="1">
        <v>51531384</v>
      </c>
    </row>
    <row r="7" spans="1:12" ht="15">
      <c r="A7" t="s">
        <v>252</v>
      </c>
      <c r="D7" s="1">
        <v>11971134</v>
      </c>
      <c r="H7" s="1">
        <v>52415178</v>
      </c>
      <c r="I7" s="8">
        <v>-5</v>
      </c>
      <c r="L7" s="1">
        <v>64386312</v>
      </c>
    </row>
    <row r="8" ht="15">
      <c r="A8" s="2" t="s">
        <v>51</v>
      </c>
    </row>
    <row r="9" spans="1:12" ht="15">
      <c r="A9" t="s">
        <v>249</v>
      </c>
      <c r="D9" s="1">
        <v>5555400</v>
      </c>
      <c r="H9" s="1">
        <v>29051958</v>
      </c>
      <c r="I9" s="8">
        <v>-3</v>
      </c>
      <c r="L9" s="1">
        <v>34607358</v>
      </c>
    </row>
    <row r="10" spans="1:12" ht="15">
      <c r="A10" t="s">
        <v>250</v>
      </c>
      <c r="D10" s="10" t="s">
        <v>204</v>
      </c>
      <c r="H10" s="10" t="s">
        <v>204</v>
      </c>
      <c r="L10" s="10" t="s">
        <v>204</v>
      </c>
    </row>
    <row r="11" spans="1:12" ht="15">
      <c r="A11" t="s">
        <v>251</v>
      </c>
      <c r="D11" s="1">
        <v>1500000</v>
      </c>
      <c r="E11" s="8">
        <v>-2</v>
      </c>
      <c r="H11" s="1">
        <v>29051958</v>
      </c>
      <c r="I11" s="8">
        <v>-4</v>
      </c>
      <c r="L11" s="1">
        <v>30551958</v>
      </c>
    </row>
    <row r="12" spans="1:12" ht="15">
      <c r="A12" t="s">
        <v>252</v>
      </c>
      <c r="D12" s="1">
        <v>6905400</v>
      </c>
      <c r="H12" s="1">
        <v>30733546</v>
      </c>
      <c r="I12" s="8">
        <v>-5</v>
      </c>
      <c r="L12" s="1">
        <v>37638946</v>
      </c>
    </row>
    <row r="13" ht="15">
      <c r="A13" s="2" t="s">
        <v>52</v>
      </c>
    </row>
    <row r="14" spans="1:12" ht="15">
      <c r="A14" t="s">
        <v>249</v>
      </c>
      <c r="D14" s="1">
        <v>2812710</v>
      </c>
      <c r="H14" s="1">
        <v>2475156</v>
      </c>
      <c r="I14" s="8">
        <v>-3</v>
      </c>
      <c r="L14" s="1">
        <v>5287866</v>
      </c>
    </row>
    <row r="15" spans="1:12" ht="15">
      <c r="A15" t="s">
        <v>250</v>
      </c>
      <c r="D15" s="10" t="s">
        <v>204</v>
      </c>
      <c r="H15" s="10" t="s">
        <v>204</v>
      </c>
      <c r="L15" s="10" t="s">
        <v>204</v>
      </c>
    </row>
    <row r="16" spans="1:12" ht="15">
      <c r="A16" t="s">
        <v>251</v>
      </c>
      <c r="D16" s="1">
        <v>981750</v>
      </c>
      <c r="E16" s="8">
        <v>-2</v>
      </c>
      <c r="H16" s="1">
        <v>2475156</v>
      </c>
      <c r="I16" s="8">
        <v>-4</v>
      </c>
      <c r="L16" s="1">
        <v>3456906</v>
      </c>
    </row>
    <row r="17" spans="1:12" ht="15">
      <c r="A17" t="s">
        <v>252</v>
      </c>
      <c r="D17" s="1">
        <v>3749835</v>
      </c>
      <c r="H17" s="1">
        <v>3636364</v>
      </c>
      <c r="I17" s="8">
        <v>-5</v>
      </c>
      <c r="L17" s="1">
        <v>7386199</v>
      </c>
    </row>
    <row r="18" ht="15">
      <c r="A18" s="2" t="s">
        <v>53</v>
      </c>
    </row>
    <row r="19" spans="1:12" ht="15">
      <c r="A19" t="s">
        <v>249</v>
      </c>
      <c r="D19" s="1">
        <v>2105400</v>
      </c>
      <c r="H19" s="1">
        <v>1689054</v>
      </c>
      <c r="I19" s="8">
        <v>-3</v>
      </c>
      <c r="L19" s="1">
        <v>3794454</v>
      </c>
    </row>
    <row r="20" spans="1:12" ht="15">
      <c r="A20" t="s">
        <v>250</v>
      </c>
      <c r="D20" s="10" t="s">
        <v>204</v>
      </c>
      <c r="H20" s="10" t="s">
        <v>204</v>
      </c>
      <c r="L20" s="10" t="s">
        <v>204</v>
      </c>
    </row>
    <row r="21" spans="1:12" ht="15">
      <c r="A21" t="s">
        <v>251</v>
      </c>
      <c r="D21" s="1">
        <v>700000</v>
      </c>
      <c r="E21" s="8">
        <v>-2</v>
      </c>
      <c r="H21" s="1">
        <v>1689054</v>
      </c>
      <c r="I21" s="8">
        <v>-4</v>
      </c>
      <c r="L21" s="1">
        <v>2389054</v>
      </c>
    </row>
    <row r="22" spans="1:12" ht="15">
      <c r="A22" t="s">
        <v>252</v>
      </c>
      <c r="D22" s="1">
        <v>2805400</v>
      </c>
      <c r="H22" s="1">
        <v>2305684</v>
      </c>
      <c r="I22" s="8">
        <v>-5</v>
      </c>
      <c r="L22" s="1">
        <v>5111084</v>
      </c>
    </row>
    <row r="23" ht="15">
      <c r="A23" s="2" t="s">
        <v>54</v>
      </c>
    </row>
    <row r="24" spans="1:12" ht="15">
      <c r="A24" t="s">
        <v>249</v>
      </c>
      <c r="D24" s="1">
        <v>1783939</v>
      </c>
      <c r="H24" s="1">
        <v>1481351</v>
      </c>
      <c r="I24" s="8">
        <v>-3</v>
      </c>
      <c r="L24" s="1">
        <v>3265290</v>
      </c>
    </row>
    <row r="25" spans="1:12" ht="15">
      <c r="A25" t="s">
        <v>250</v>
      </c>
      <c r="D25" s="10" t="s">
        <v>204</v>
      </c>
      <c r="H25" s="10" t="s">
        <v>204</v>
      </c>
      <c r="L25" s="10" t="s">
        <v>204</v>
      </c>
    </row>
    <row r="26" spans="1:12" ht="15">
      <c r="A26" t="s">
        <v>251</v>
      </c>
      <c r="D26" s="1">
        <v>562500</v>
      </c>
      <c r="E26" s="8">
        <v>-2</v>
      </c>
      <c r="H26" s="1">
        <v>1481351</v>
      </c>
      <c r="I26" s="8">
        <v>-4</v>
      </c>
      <c r="L26" s="1">
        <v>2043851</v>
      </c>
    </row>
    <row r="27" spans="1:12" ht="15">
      <c r="A27" t="s">
        <v>252</v>
      </c>
      <c r="D27" s="1">
        <v>2377689</v>
      </c>
      <c r="H27" s="1">
        <v>2077922</v>
      </c>
      <c r="I27" s="8">
        <v>-5</v>
      </c>
      <c r="L27" s="1">
        <v>4455611</v>
      </c>
    </row>
  </sheetData>
  <sheetProtection selectLockedCells="1" selectUnlockedCells="1"/>
  <mergeCells count="3">
    <mergeCell ref="C2:D2"/>
    <mergeCell ref="G2:H2"/>
    <mergeCell ref="K2:L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AF7"/>
  <sheetViews>
    <sheetView workbookViewId="0" topLeftCell="A1">
      <selection activeCell="A1" sqref="A1"/>
    </sheetView>
  </sheetViews>
  <sheetFormatPr defaultColWidth="9.140625" defaultRowHeight="15"/>
  <cols>
    <col min="1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1:32" ht="39.75" customHeight="1">
      <c r="A2" s="2" t="s">
        <v>253</v>
      </c>
      <c r="C2" s="20" t="s">
        <v>254</v>
      </c>
      <c r="D2" s="20"/>
      <c r="G2" s="20" t="s">
        <v>255</v>
      </c>
      <c r="H2" s="20"/>
      <c r="K2" s="20" t="s">
        <v>256</v>
      </c>
      <c r="L2" s="20"/>
      <c r="O2" s="20" t="s">
        <v>257</v>
      </c>
      <c r="P2" s="20"/>
      <c r="S2" s="20" t="s">
        <v>258</v>
      </c>
      <c r="T2" s="20"/>
      <c r="U2" s="20"/>
      <c r="V2" s="20"/>
      <c r="W2" s="20"/>
      <c r="X2" s="20"/>
      <c r="AA2" s="6" t="s">
        <v>259</v>
      </c>
      <c r="AB2" s="6"/>
      <c r="AE2" s="7" t="s">
        <v>260</v>
      </c>
      <c r="AF2" s="7"/>
    </row>
    <row r="3" spans="19:24" ht="39.75" customHeight="1">
      <c r="S3" s="6" t="s">
        <v>261</v>
      </c>
      <c r="T3" s="6"/>
      <c r="W3" s="6" t="s">
        <v>262</v>
      </c>
      <c r="X3" s="6"/>
    </row>
    <row r="4" spans="1:32" ht="15">
      <c r="A4">
        <v>2023</v>
      </c>
      <c r="D4" s="21">
        <v>12211634</v>
      </c>
      <c r="H4" s="21">
        <v>27983078</v>
      </c>
      <c r="L4" s="21">
        <v>3920919</v>
      </c>
      <c r="P4" s="21">
        <v>6776749</v>
      </c>
      <c r="T4" s="22">
        <v>199.12</v>
      </c>
      <c r="X4" s="22">
        <v>114.12</v>
      </c>
      <c r="AB4" s="22">
        <v>417.3</v>
      </c>
      <c r="AF4" s="22">
        <v>1023.9</v>
      </c>
    </row>
    <row r="5" spans="1:32" ht="15">
      <c r="A5">
        <v>2022</v>
      </c>
      <c r="D5" s="21">
        <v>12093113</v>
      </c>
      <c r="H5" s="21">
        <v>6375065</v>
      </c>
      <c r="L5" s="21">
        <v>3849991</v>
      </c>
      <c r="P5" s="21">
        <v>2722507</v>
      </c>
      <c r="T5" s="22">
        <v>155.52</v>
      </c>
      <c r="X5" s="22">
        <v>82.47</v>
      </c>
      <c r="AB5" s="22">
        <v>439.4</v>
      </c>
      <c r="AF5" s="22">
        <v>763.6</v>
      </c>
    </row>
    <row r="6" spans="1:32" ht="15">
      <c r="A6">
        <v>2021</v>
      </c>
      <c r="D6" s="21">
        <v>13755283</v>
      </c>
      <c r="H6" s="21">
        <v>43164399</v>
      </c>
      <c r="L6" s="21">
        <v>4490694</v>
      </c>
      <c r="P6" s="21">
        <v>10733870</v>
      </c>
      <c r="T6" s="22">
        <v>176.65</v>
      </c>
      <c r="X6" s="22">
        <v>115.26</v>
      </c>
      <c r="AB6" s="22">
        <v>249.1</v>
      </c>
      <c r="AF6" s="22">
        <v>627</v>
      </c>
    </row>
    <row r="7" spans="1:32" ht="15">
      <c r="A7">
        <v>2020</v>
      </c>
      <c r="D7" s="21">
        <v>10491139</v>
      </c>
      <c r="H7" s="21">
        <v>40031657</v>
      </c>
      <c r="L7" s="21">
        <v>3304200</v>
      </c>
      <c r="P7" s="21">
        <v>9720189</v>
      </c>
      <c r="T7" s="22">
        <v>142.44</v>
      </c>
      <c r="X7" s="22">
        <v>118.67</v>
      </c>
      <c r="AB7" s="23">
        <v>-81.9</v>
      </c>
      <c r="AF7" s="22">
        <v>286.5</v>
      </c>
    </row>
  </sheetData>
  <sheetProtection selectLockedCells="1" selectUnlockedCells="1"/>
  <mergeCells count="9">
    <mergeCell ref="C2:D2"/>
    <mergeCell ref="G2:H2"/>
    <mergeCell ref="K2:L2"/>
    <mergeCell ref="O2:P2"/>
    <mergeCell ref="S2:X2"/>
    <mergeCell ref="AA2:AB2"/>
    <mergeCell ref="AE2:AF2"/>
    <mergeCell ref="S3:T3"/>
    <mergeCell ref="W3:X3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2:AF13"/>
  <sheetViews>
    <sheetView workbookViewId="0" topLeftCell="A1">
      <selection activeCell="A1" sqref="A1"/>
    </sheetView>
  </sheetViews>
  <sheetFormatPr defaultColWidth="9.14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1:6" ht="15">
      <c r="A2" s="5" t="s">
        <v>27</v>
      </c>
      <c r="B2" s="5"/>
      <c r="C2" s="5"/>
      <c r="D2" s="5"/>
      <c r="E2" s="5"/>
      <c r="F2" s="5"/>
    </row>
    <row r="4" spans="3:32" ht="15">
      <c r="C4" s="7" t="s">
        <v>263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S4" s="7" t="s">
        <v>264</v>
      </c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3:32" ht="15">
      <c r="C5" s="5" t="s">
        <v>179</v>
      </c>
      <c r="D5" s="5"/>
      <c r="G5" s="5" t="s">
        <v>178</v>
      </c>
      <c r="H5" s="5"/>
      <c r="K5" s="5" t="s">
        <v>177</v>
      </c>
      <c r="L5" s="5"/>
      <c r="O5" s="5" t="s">
        <v>265</v>
      </c>
      <c r="P5" s="5"/>
      <c r="S5" s="5" t="s">
        <v>179</v>
      </c>
      <c r="T5" s="5"/>
      <c r="W5" s="5" t="s">
        <v>178</v>
      </c>
      <c r="X5" s="5"/>
      <c r="AA5" s="5" t="s">
        <v>177</v>
      </c>
      <c r="AB5" s="5"/>
      <c r="AE5" s="5" t="s">
        <v>265</v>
      </c>
      <c r="AF5" s="5"/>
    </row>
    <row r="6" spans="1:32" ht="15">
      <c r="A6" t="s">
        <v>266</v>
      </c>
      <c r="D6" s="21">
        <v>12211634</v>
      </c>
      <c r="H6" s="21">
        <v>12093113</v>
      </c>
      <c r="L6" s="21">
        <v>13755283</v>
      </c>
      <c r="P6" s="21">
        <v>10491139</v>
      </c>
      <c r="T6" s="21">
        <v>3920919</v>
      </c>
      <c r="X6" s="21">
        <v>3849991</v>
      </c>
      <c r="AB6" s="21">
        <v>4490694</v>
      </c>
      <c r="AF6" s="21">
        <v>3304200</v>
      </c>
    </row>
    <row r="7" spans="1:32" ht="15">
      <c r="A7" t="s">
        <v>267</v>
      </c>
      <c r="D7" s="8">
        <v>-7051043</v>
      </c>
      <c r="H7" s="8">
        <v>-6538424</v>
      </c>
      <c r="L7" s="8">
        <v>-6986731</v>
      </c>
      <c r="P7" s="8">
        <v>-7057084</v>
      </c>
      <c r="T7" s="8">
        <v>-1918494</v>
      </c>
      <c r="X7" s="8">
        <v>-1808263</v>
      </c>
      <c r="AB7" s="8">
        <v>-1976295</v>
      </c>
      <c r="AF7" s="8">
        <v>-1889018</v>
      </c>
    </row>
    <row r="8" spans="1:32" ht="15">
      <c r="A8" t="s">
        <v>268</v>
      </c>
      <c r="D8" s="21">
        <v>6494124</v>
      </c>
      <c r="H8" s="21">
        <v>5487230</v>
      </c>
      <c r="L8" s="21">
        <v>6418135</v>
      </c>
      <c r="P8" s="21">
        <v>7375924</v>
      </c>
      <c r="T8" s="21">
        <v>1766952</v>
      </c>
      <c r="X8" s="21">
        <v>1352052</v>
      </c>
      <c r="AB8" s="21">
        <v>1598600</v>
      </c>
      <c r="AF8" s="21">
        <v>1737326</v>
      </c>
    </row>
    <row r="9" spans="1:32" ht="15">
      <c r="A9" t="s">
        <v>269</v>
      </c>
      <c r="D9" s="21">
        <v>9671750</v>
      </c>
      <c r="H9" s="8">
        <v>-7286930</v>
      </c>
      <c r="L9" s="21">
        <v>20661694</v>
      </c>
      <c r="P9" s="21">
        <v>21626016</v>
      </c>
      <c r="T9" s="21">
        <v>1711587</v>
      </c>
      <c r="X9" s="8">
        <v>-1149343</v>
      </c>
      <c r="AB9" s="21">
        <v>4333577</v>
      </c>
      <c r="AF9" s="21">
        <v>4607234</v>
      </c>
    </row>
    <row r="10" spans="1:32" ht="15">
      <c r="A10" t="s">
        <v>270</v>
      </c>
      <c r="D10" s="21">
        <v>1227821</v>
      </c>
      <c r="H10" s="21">
        <v>1039698</v>
      </c>
      <c r="L10" s="21">
        <v>1257372</v>
      </c>
      <c r="P10" s="21">
        <v>1341294</v>
      </c>
      <c r="T10" s="21">
        <v>334085</v>
      </c>
      <c r="X10" s="21">
        <v>204821</v>
      </c>
      <c r="AB10" s="21">
        <v>355672</v>
      </c>
      <c r="AF10" s="21">
        <v>359033</v>
      </c>
    </row>
    <row r="11" spans="1:32" ht="15">
      <c r="A11" t="s">
        <v>271</v>
      </c>
      <c r="D11" s="21">
        <v>5428792</v>
      </c>
      <c r="H11" s="21">
        <v>1580378</v>
      </c>
      <c r="L11" s="21">
        <v>8058646</v>
      </c>
      <c r="P11" s="21">
        <v>6254368</v>
      </c>
      <c r="T11" s="21">
        <v>961700</v>
      </c>
      <c r="X11" s="21">
        <v>273249</v>
      </c>
      <c r="AB11" s="21">
        <v>1931622</v>
      </c>
      <c r="AF11" s="21">
        <v>1601414</v>
      </c>
    </row>
    <row r="12" spans="1:32" ht="15">
      <c r="A12" t="s">
        <v>272</v>
      </c>
      <c r="D12" t="s">
        <v>182</v>
      </c>
      <c r="H12" t="s">
        <v>182</v>
      </c>
      <c r="L12" t="s">
        <v>182</v>
      </c>
      <c r="P12" t="s">
        <v>182</v>
      </c>
      <c r="T12" t="s">
        <v>182</v>
      </c>
      <c r="X12" t="s">
        <v>182</v>
      </c>
      <c r="AB12" t="s">
        <v>182</v>
      </c>
      <c r="AF12" t="s">
        <v>182</v>
      </c>
    </row>
    <row r="13" spans="1:32" ht="15">
      <c r="A13" t="e">
        <f>#N/A</f>
        <v>#VALUE!</v>
      </c>
      <c r="D13" s="21">
        <v>27983078</v>
      </c>
      <c r="H13" s="21">
        <v>6375065</v>
      </c>
      <c r="L13" s="21">
        <v>43164399</v>
      </c>
      <c r="P13" s="21">
        <v>40031657</v>
      </c>
      <c r="T13" s="21">
        <v>6776749</v>
      </c>
      <c r="X13" s="21">
        <v>2722507</v>
      </c>
      <c r="AB13" s="21">
        <v>10733870</v>
      </c>
      <c r="AF13" s="21">
        <v>9720189</v>
      </c>
    </row>
  </sheetData>
  <sheetProtection selectLockedCells="1" selectUnlockedCells="1"/>
  <mergeCells count="11">
    <mergeCell ref="A2:F2"/>
    <mergeCell ref="C4:P4"/>
    <mergeCell ref="S4:AF4"/>
    <mergeCell ref="C5:D5"/>
    <mergeCell ref="G5:H5"/>
    <mergeCell ref="K5:L5"/>
    <mergeCell ref="O5:P5"/>
    <mergeCell ref="S5:T5"/>
    <mergeCell ref="W5:X5"/>
    <mergeCell ref="AA5:AB5"/>
    <mergeCell ref="AE5:AF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2:L27"/>
  <sheetViews>
    <sheetView workbookViewId="0" topLeftCell="A1">
      <selection activeCell="A1" sqref="A1"/>
    </sheetView>
  </sheetViews>
  <sheetFormatPr defaultColWidth="9.140625" defaultRowHeight="15"/>
  <cols>
    <col min="1" max="1" width="77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5" t="s">
        <v>273</v>
      </c>
      <c r="B2" s="5"/>
      <c r="C2" s="5"/>
      <c r="D2" s="5"/>
      <c r="E2" s="5"/>
      <c r="F2" s="5"/>
    </row>
    <row r="4" spans="3:12" ht="15">
      <c r="C4" s="7" t="s">
        <v>274</v>
      </c>
      <c r="D4" s="7"/>
      <c r="E4" s="7"/>
      <c r="F4" s="7"/>
      <c r="G4" s="7"/>
      <c r="H4" s="7"/>
      <c r="K4" s="7" t="s">
        <v>275</v>
      </c>
      <c r="L4" s="7"/>
    </row>
    <row r="5" spans="1:8" ht="15">
      <c r="A5" s="2" t="s">
        <v>276</v>
      </c>
      <c r="C5" s="7" t="s">
        <v>179</v>
      </c>
      <c r="D5" s="7"/>
      <c r="G5" s="7" t="s">
        <v>178</v>
      </c>
      <c r="H5" s="7"/>
    </row>
    <row r="6" spans="1:12" ht="15">
      <c r="A6" s="2" t="s">
        <v>277</v>
      </c>
      <c r="C6" s="12">
        <v>417.3</v>
      </c>
      <c r="D6" s="12"/>
      <c r="G6" s="12">
        <v>439.4</v>
      </c>
      <c r="H6" s="12"/>
      <c r="K6" s="16">
        <v>-22.1</v>
      </c>
      <c r="L6" s="16"/>
    </row>
    <row r="7" ht="15">
      <c r="A7" t="s">
        <v>278</v>
      </c>
    </row>
    <row r="8" spans="1:12" ht="15">
      <c r="A8" t="s">
        <v>279</v>
      </c>
      <c r="D8" s="9">
        <v>169</v>
      </c>
      <c r="H8" s="9">
        <v>113.7</v>
      </c>
      <c r="L8" s="9">
        <v>55.3</v>
      </c>
    </row>
    <row r="9" spans="1:12" ht="15">
      <c r="A9" t="s">
        <v>280</v>
      </c>
      <c r="D9" s="9">
        <v>268.4</v>
      </c>
      <c r="H9" s="9">
        <v>147.3</v>
      </c>
      <c r="L9" s="9">
        <v>121.1</v>
      </c>
    </row>
    <row r="10" spans="1:12" ht="15">
      <c r="A10" t="s">
        <v>281</v>
      </c>
      <c r="D10" s="9">
        <v>144.5</v>
      </c>
      <c r="H10" s="9">
        <v>169.4</v>
      </c>
      <c r="L10" s="24">
        <v>-24.9</v>
      </c>
    </row>
    <row r="11" spans="1:12" ht="15">
      <c r="A11" t="s">
        <v>282</v>
      </c>
      <c r="C11" s="12">
        <v>999.2</v>
      </c>
      <c r="D11" s="12"/>
      <c r="G11" s="12">
        <v>869.8</v>
      </c>
      <c r="H11" s="12"/>
      <c r="K11" s="12">
        <v>129.4</v>
      </c>
      <c r="L11" s="12"/>
    </row>
    <row r="12" ht="15">
      <c r="A12" t="s">
        <v>283</v>
      </c>
    </row>
    <row r="13" spans="1:12" ht="15">
      <c r="A13" t="s">
        <v>284</v>
      </c>
      <c r="C13" s="12">
        <v>32.9</v>
      </c>
      <c r="D13" s="12"/>
      <c r="G13" s="12">
        <v>31.8</v>
      </c>
      <c r="H13" s="12"/>
      <c r="K13" s="12">
        <v>1.1</v>
      </c>
      <c r="L13" s="12"/>
    </row>
    <row r="14" spans="1:12" ht="15">
      <c r="A14" t="s">
        <v>285</v>
      </c>
      <c r="D14" s="24">
        <v>-1.2</v>
      </c>
      <c r="H14" s="9">
        <v>3.8</v>
      </c>
      <c r="L14" s="24">
        <v>-5</v>
      </c>
    </row>
    <row r="15" spans="1:12" ht="15">
      <c r="A15" t="s">
        <v>286</v>
      </c>
      <c r="D15" s="9">
        <v>18.6</v>
      </c>
      <c r="H15" s="9">
        <v>13.2</v>
      </c>
      <c r="L15" s="9">
        <v>5.4</v>
      </c>
    </row>
    <row r="16" spans="1:12" ht="15">
      <c r="A16" t="s">
        <v>287</v>
      </c>
      <c r="D16" s="9">
        <v>9.4</v>
      </c>
      <c r="H16" s="9">
        <v>5.7</v>
      </c>
      <c r="L16" s="9">
        <v>3.7</v>
      </c>
    </row>
    <row r="17" spans="1:12" ht="15">
      <c r="A17" t="s">
        <v>288</v>
      </c>
      <c r="D17" s="9">
        <v>7</v>
      </c>
      <c r="H17" s="9">
        <v>1.7</v>
      </c>
      <c r="L17" s="9">
        <v>5.3</v>
      </c>
    </row>
    <row r="18" spans="1:12" ht="15">
      <c r="A18" t="s">
        <v>289</v>
      </c>
      <c r="D18" s="9">
        <v>4.8</v>
      </c>
      <c r="H18" s="9">
        <v>42.1</v>
      </c>
      <c r="L18" s="24">
        <v>-37.3</v>
      </c>
    </row>
    <row r="19" spans="1:12" ht="15">
      <c r="A19" t="s">
        <v>290</v>
      </c>
      <c r="D19" s="9">
        <v>24.6</v>
      </c>
      <c r="H19" s="9">
        <v>38.3</v>
      </c>
      <c r="L19" s="24">
        <v>-13.7</v>
      </c>
    </row>
    <row r="20" ht="15">
      <c r="A20" t="s">
        <v>291</v>
      </c>
    </row>
    <row r="21" spans="1:12" ht="15">
      <c r="A21" t="s">
        <v>292</v>
      </c>
      <c r="D21" s="9">
        <v>40.2</v>
      </c>
      <c r="H21" s="9">
        <v>42.8</v>
      </c>
      <c r="L21" s="24">
        <v>-2.6</v>
      </c>
    </row>
    <row r="22" spans="1:12" ht="15">
      <c r="A22" t="s">
        <v>293</v>
      </c>
      <c r="D22" s="10" t="s">
        <v>294</v>
      </c>
      <c r="H22" s="24">
        <v>-12.6</v>
      </c>
      <c r="L22" s="9">
        <v>12.6</v>
      </c>
    </row>
    <row r="23" spans="1:12" ht="15">
      <c r="A23" t="s">
        <v>295</v>
      </c>
      <c r="D23" s="10" t="s">
        <v>294</v>
      </c>
      <c r="H23" s="9">
        <v>0.6</v>
      </c>
      <c r="L23" s="24">
        <v>-0.6</v>
      </c>
    </row>
    <row r="24" spans="1:12" ht="15">
      <c r="A24" t="s">
        <v>296</v>
      </c>
      <c r="D24" s="9">
        <v>2.4</v>
      </c>
      <c r="H24" s="9">
        <v>1</v>
      </c>
      <c r="L24" s="9">
        <v>1.4</v>
      </c>
    </row>
    <row r="25" spans="1:12" ht="15">
      <c r="A25" t="s">
        <v>297</v>
      </c>
      <c r="D25" s="24">
        <v>-114</v>
      </c>
      <c r="H25" s="24">
        <v>-274.6</v>
      </c>
      <c r="L25" s="9">
        <v>160.6</v>
      </c>
    </row>
    <row r="26" spans="1:12" ht="15">
      <c r="A26" s="2" t="s">
        <v>298</v>
      </c>
      <c r="D26" s="9">
        <v>24.7</v>
      </c>
      <c r="H26" s="24">
        <v>-106.2</v>
      </c>
      <c r="L26" s="9">
        <v>130.9</v>
      </c>
    </row>
    <row r="27" spans="1:12" ht="15">
      <c r="A27" s="2" t="s">
        <v>299</v>
      </c>
      <c r="C27" s="12">
        <v>1023.9</v>
      </c>
      <c r="D27" s="12"/>
      <c r="G27" s="12">
        <v>763.6</v>
      </c>
      <c r="H27" s="12"/>
      <c r="K27" s="12">
        <v>260.3</v>
      </c>
      <c r="L27" s="12"/>
    </row>
  </sheetData>
  <sheetProtection selectLockedCells="1" selectUnlockedCells="1"/>
  <mergeCells count="17">
    <mergeCell ref="A2:F2"/>
    <mergeCell ref="C4:H4"/>
    <mergeCell ref="K4:L4"/>
    <mergeCell ref="C5:D5"/>
    <mergeCell ref="G5:H5"/>
    <mergeCell ref="C6:D6"/>
    <mergeCell ref="G6:H6"/>
    <mergeCell ref="K6:L6"/>
    <mergeCell ref="C11:D11"/>
    <mergeCell ref="G11:H11"/>
    <mergeCell ref="K11:L11"/>
    <mergeCell ref="C13:D13"/>
    <mergeCell ref="G13:H13"/>
    <mergeCell ref="K13:L13"/>
    <mergeCell ref="C27:D27"/>
    <mergeCell ref="G27:H27"/>
    <mergeCell ref="K27:L27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1" sqref="A1"/>
    </sheetView>
  </sheetViews>
  <sheetFormatPr defaultColWidth="9.140625" defaultRowHeight="15"/>
  <cols>
    <col min="1" max="1" width="35.7109375" style="0" customWidth="1"/>
    <col min="2" max="2" width="8.7109375" style="0" customWidth="1"/>
    <col min="3" max="3" width="100.8515625" style="0" customWidth="1"/>
    <col min="4" max="16384" width="8.7109375" style="0" customWidth="1"/>
  </cols>
  <sheetData>
    <row r="2" spans="1:6" ht="15">
      <c r="A2" s="5" t="s">
        <v>56</v>
      </c>
      <c r="B2" s="5"/>
      <c r="C2" s="5"/>
      <c r="D2" s="5"/>
      <c r="E2" s="5"/>
      <c r="F2" s="5"/>
    </row>
    <row r="4" spans="1:3" ht="15">
      <c r="A4" t="s">
        <v>57</v>
      </c>
      <c r="C4" s="11" t="s">
        <v>58</v>
      </c>
    </row>
    <row r="5" spans="1:3" ht="15">
      <c r="A5" s="2" t="s">
        <v>59</v>
      </c>
      <c r="C5" t="s">
        <v>60</v>
      </c>
    </row>
    <row r="6" spans="1:3" ht="15">
      <c r="A6" s="2" t="s">
        <v>61</v>
      </c>
      <c r="C6" t="s">
        <v>62</v>
      </c>
    </row>
    <row r="7" spans="1:3" ht="15">
      <c r="A7" s="2" t="s">
        <v>63</v>
      </c>
      <c r="C7" t="s">
        <v>64</v>
      </c>
    </row>
    <row r="8" spans="1:3" ht="15">
      <c r="A8" s="2" t="s">
        <v>65</v>
      </c>
      <c r="C8" t="s">
        <v>66</v>
      </c>
    </row>
    <row r="9" spans="1:3" ht="15">
      <c r="A9" s="2" t="s">
        <v>67</v>
      </c>
      <c r="C9" t="s">
        <v>68</v>
      </c>
    </row>
  </sheetData>
  <sheetProtection selectLockedCells="1" selectUnlockedCells="1"/>
  <mergeCells count="1">
    <mergeCell ref="A2:F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T6"/>
  <sheetViews>
    <sheetView workbookViewId="0" topLeftCell="A1">
      <selection activeCell="A1" sqref="A1"/>
    </sheetView>
  </sheetViews>
  <sheetFormatPr defaultColWidth="9.140625" defaultRowHeight="15"/>
  <cols>
    <col min="1" max="1" width="3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7" width="10.7109375" style="0" customWidth="1"/>
    <col min="18" max="19" width="8.7109375" style="0" customWidth="1"/>
    <col min="20" max="20" width="10.7109375" style="0" customWidth="1"/>
    <col min="21" max="16384" width="8.7109375" style="0" customWidth="1"/>
  </cols>
  <sheetData>
    <row r="2" spans="3:20" ht="39.75" customHeight="1">
      <c r="C2" s="6" t="s">
        <v>69</v>
      </c>
      <c r="D2" s="6"/>
      <c r="G2" s="6" t="s">
        <v>70</v>
      </c>
      <c r="H2" s="6"/>
      <c r="K2" s="6" t="s">
        <v>71</v>
      </c>
      <c r="L2" s="6"/>
      <c r="O2" s="6" t="s">
        <v>72</v>
      </c>
      <c r="P2" s="6"/>
      <c r="S2" s="6" t="s">
        <v>73</v>
      </c>
      <c r="T2" s="6"/>
    </row>
    <row r="3" spans="1:17" ht="15">
      <c r="A3" t="s">
        <v>74</v>
      </c>
      <c r="D3" s="1">
        <v>75000</v>
      </c>
      <c r="H3" s="1">
        <v>2000</v>
      </c>
      <c r="L3" s="1">
        <v>155000</v>
      </c>
      <c r="P3" s="1">
        <v>150000</v>
      </c>
      <c r="Q3" s="8">
        <v>-4</v>
      </c>
    </row>
    <row r="4" spans="1:20" ht="15">
      <c r="A4" t="s">
        <v>75</v>
      </c>
      <c r="H4" s="1">
        <v>2000</v>
      </c>
      <c r="P4" s="1">
        <v>25000</v>
      </c>
      <c r="T4" s="1">
        <v>12500</v>
      </c>
    </row>
    <row r="5" spans="1:20" ht="15">
      <c r="A5" t="s">
        <v>76</v>
      </c>
      <c r="H5" s="1">
        <v>2000</v>
      </c>
      <c r="P5" s="1">
        <v>20000</v>
      </c>
      <c r="T5" s="1">
        <v>10000</v>
      </c>
    </row>
    <row r="6" spans="1:20" ht="15">
      <c r="A6" t="s">
        <v>77</v>
      </c>
      <c r="H6" s="1">
        <v>2000</v>
      </c>
      <c r="P6" s="1">
        <v>35000</v>
      </c>
      <c r="T6" s="1">
        <v>15000</v>
      </c>
    </row>
  </sheetData>
  <sheetProtection selectLockedCells="1" selectUnlockedCells="1"/>
  <mergeCells count="5">
    <mergeCell ref="C2:D2"/>
    <mergeCell ref="G2:H2"/>
    <mergeCell ref="K2:L2"/>
    <mergeCell ref="O2:P2"/>
    <mergeCell ref="S2:T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L12"/>
  <sheetViews>
    <sheetView workbookViewId="0" topLeftCell="A1">
      <selection activeCell="A1" sqref="A1"/>
    </sheetView>
  </sheetViews>
  <sheetFormatPr defaultColWidth="9.140625" defaultRowHeight="15"/>
  <cols>
    <col min="1" max="1" width="25.7109375" style="0" customWidth="1"/>
    <col min="2" max="3" width="8.7109375" style="0" customWidth="1"/>
    <col min="4" max="5" width="10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5" t="s">
        <v>78</v>
      </c>
      <c r="B2" s="5"/>
      <c r="C2" s="5"/>
      <c r="D2" s="5"/>
      <c r="E2" s="5"/>
      <c r="F2" s="5"/>
    </row>
    <row r="4" spans="1:12" ht="39.75" customHeight="1">
      <c r="A4" s="2" t="s">
        <v>79</v>
      </c>
      <c r="C4" s="7" t="s">
        <v>80</v>
      </c>
      <c r="D4" s="7"/>
      <c r="G4" s="6" t="s">
        <v>81</v>
      </c>
      <c r="H4" s="6"/>
      <c r="K4" s="7" t="s">
        <v>82</v>
      </c>
      <c r="L4" s="7"/>
    </row>
    <row r="5" spans="1:12" ht="15">
      <c r="A5" t="s">
        <v>41</v>
      </c>
      <c r="D5" s="1">
        <v>108750</v>
      </c>
      <c r="E5" s="8">
        <v>-1</v>
      </c>
      <c r="H5" s="1">
        <v>155000</v>
      </c>
      <c r="L5" s="1">
        <v>263750</v>
      </c>
    </row>
    <row r="6" spans="1:12" ht="15">
      <c r="A6" t="s">
        <v>43</v>
      </c>
      <c r="D6" s="1">
        <v>111729</v>
      </c>
      <c r="E6" s="8">
        <v>-1</v>
      </c>
      <c r="H6" s="1">
        <v>155000</v>
      </c>
      <c r="L6" s="1">
        <v>266729</v>
      </c>
    </row>
    <row r="7" spans="1:12" ht="15">
      <c r="A7" t="s">
        <v>44</v>
      </c>
      <c r="D7" s="1">
        <v>153000</v>
      </c>
      <c r="E7" s="8">
        <v>-1</v>
      </c>
      <c r="H7" s="1">
        <v>155000</v>
      </c>
      <c r="L7" s="1">
        <v>308000</v>
      </c>
    </row>
    <row r="8" spans="1:12" ht="15">
      <c r="A8" t="s">
        <v>45</v>
      </c>
      <c r="D8" s="1">
        <v>129500</v>
      </c>
      <c r="E8" s="8">
        <v>-1</v>
      </c>
      <c r="H8" s="1">
        <v>155000</v>
      </c>
      <c r="L8" s="1">
        <v>284500</v>
      </c>
    </row>
    <row r="9" spans="1:12" ht="15">
      <c r="A9" t="s">
        <v>46</v>
      </c>
      <c r="D9" s="1">
        <v>151000</v>
      </c>
      <c r="E9" s="8">
        <v>-1</v>
      </c>
      <c r="H9" s="1">
        <v>155000</v>
      </c>
      <c r="L9" s="1">
        <v>306000</v>
      </c>
    </row>
    <row r="10" spans="1:12" ht="15">
      <c r="A10" t="s">
        <v>47</v>
      </c>
      <c r="D10" s="1">
        <v>146000</v>
      </c>
      <c r="H10" s="1">
        <v>155000</v>
      </c>
      <c r="L10" s="1">
        <v>301000</v>
      </c>
    </row>
    <row r="11" spans="1:12" ht="15">
      <c r="A11" t="s">
        <v>48</v>
      </c>
      <c r="D11" s="1">
        <v>239000</v>
      </c>
      <c r="H11" s="1">
        <v>155000</v>
      </c>
      <c r="L11" s="1">
        <v>394000</v>
      </c>
    </row>
    <row r="12" spans="1:12" ht="15">
      <c r="A12" t="s">
        <v>49</v>
      </c>
      <c r="D12" s="1">
        <v>138500</v>
      </c>
      <c r="H12" s="1">
        <v>155000</v>
      </c>
      <c r="L12" s="1">
        <v>293500</v>
      </c>
    </row>
  </sheetData>
  <sheetProtection selectLockedCells="1" selectUnlockedCells="1"/>
  <mergeCells count="4">
    <mergeCell ref="A2:F2"/>
    <mergeCell ref="C4:D4"/>
    <mergeCell ref="G4:H4"/>
    <mergeCell ref="K4:L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P7"/>
  <sheetViews>
    <sheetView workbookViewId="0" topLeftCell="A1">
      <selection activeCell="A1" sqref="A1"/>
    </sheetView>
  </sheetViews>
  <sheetFormatPr defaultColWidth="9.140625" defaultRowHeight="15"/>
  <cols>
    <col min="1" max="1" width="58.7109375" style="0" customWidth="1"/>
    <col min="2" max="4" width="8.7109375" style="0" customWidth="1"/>
    <col min="5" max="5" width="10.7109375" style="0" customWidth="1"/>
    <col min="6" max="11" width="8.7109375" style="0" customWidth="1"/>
    <col min="12" max="12" width="4.7109375" style="0" customWidth="1"/>
    <col min="13" max="15" width="8.7109375" style="0" customWidth="1"/>
    <col min="16" max="16" width="3.7109375" style="0" customWidth="1"/>
    <col min="17" max="16384" width="8.7109375" style="0" customWidth="1"/>
  </cols>
  <sheetData>
    <row r="2" spans="3:16" ht="39.75" customHeight="1">
      <c r="C2" s="6" t="s">
        <v>83</v>
      </c>
      <c r="D2" s="6"/>
      <c r="G2" s="6" t="s">
        <v>84</v>
      </c>
      <c r="H2" s="6"/>
      <c r="K2" s="7" t="s">
        <v>85</v>
      </c>
      <c r="L2" s="7"/>
      <c r="O2" s="7" t="s">
        <v>86</v>
      </c>
      <c r="P2" s="7"/>
    </row>
    <row r="3" spans="1:16" ht="15">
      <c r="A3" t="s">
        <v>87</v>
      </c>
      <c r="C3" s="12">
        <v>40.66</v>
      </c>
      <c r="D3" s="12"/>
      <c r="E3" s="8">
        <v>-1</v>
      </c>
      <c r="G3" s="12">
        <v>134.93</v>
      </c>
      <c r="H3" s="12"/>
      <c r="L3" s="10" t="s">
        <v>88</v>
      </c>
      <c r="P3" s="10" t="s">
        <v>89</v>
      </c>
    </row>
    <row r="4" spans="1:16" ht="15">
      <c r="A4" t="s">
        <v>90</v>
      </c>
      <c r="C4" s="12">
        <v>182.6</v>
      </c>
      <c r="D4" s="12"/>
      <c r="G4" s="12">
        <v>417.3</v>
      </c>
      <c r="H4" s="12"/>
      <c r="L4" s="10" t="s">
        <v>91</v>
      </c>
      <c r="P4" s="10" t="s">
        <v>92</v>
      </c>
    </row>
    <row r="5" spans="1:16" ht="15">
      <c r="A5" t="s">
        <v>93</v>
      </c>
      <c r="C5" s="12">
        <v>328.8</v>
      </c>
      <c r="D5" s="12"/>
      <c r="G5" s="12">
        <v>1023.9</v>
      </c>
      <c r="H5" s="12"/>
      <c r="L5" s="10" t="s">
        <v>94</v>
      </c>
      <c r="P5" s="10" t="s">
        <v>95</v>
      </c>
    </row>
    <row r="6" spans="1:16" ht="15">
      <c r="A6" t="s">
        <v>96</v>
      </c>
      <c r="C6" s="12">
        <v>2.2</v>
      </c>
      <c r="D6" s="12"/>
      <c r="E6" s="8">
        <v>-1</v>
      </c>
      <c r="G6" s="12">
        <v>5.49</v>
      </c>
      <c r="H6" s="12"/>
      <c r="L6" s="10" t="s">
        <v>97</v>
      </c>
      <c r="P6" s="10" t="s">
        <v>98</v>
      </c>
    </row>
    <row r="7" spans="1:16" ht="15">
      <c r="A7" t="s">
        <v>99</v>
      </c>
      <c r="C7" s="12">
        <v>0.27</v>
      </c>
      <c r="D7" s="12"/>
      <c r="E7" s="8">
        <v>-1</v>
      </c>
      <c r="G7" s="12">
        <v>0.38</v>
      </c>
      <c r="H7" s="12"/>
      <c r="L7" s="10" t="s">
        <v>100</v>
      </c>
      <c r="P7" s="10" t="s">
        <v>101</v>
      </c>
    </row>
  </sheetData>
  <sheetProtection selectLockedCells="1" selectUnlockedCells="1"/>
  <mergeCells count="14">
    <mergeCell ref="C2:D2"/>
    <mergeCell ref="G2:H2"/>
    <mergeCell ref="K2:L2"/>
    <mergeCell ref="O2:P2"/>
    <mergeCell ref="C3:D3"/>
    <mergeCell ref="G3:H3"/>
    <mergeCell ref="C4:D4"/>
    <mergeCell ref="G4:H4"/>
    <mergeCell ref="C5:D5"/>
    <mergeCell ref="G5:H5"/>
    <mergeCell ref="C6:D6"/>
    <mergeCell ref="G6:H6"/>
    <mergeCell ref="C7:D7"/>
    <mergeCell ref="G7:H7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M7"/>
  <sheetViews>
    <sheetView workbookViewId="0" topLeftCell="A1">
      <selection activeCell="A1" sqref="A1"/>
    </sheetView>
  </sheetViews>
  <sheetFormatPr defaultColWidth="9.140625" defaultRowHeight="15"/>
  <cols>
    <col min="1" max="1" width="21.7109375" style="0" customWidth="1"/>
    <col min="2" max="2" width="8.7109375" style="0" customWidth="1"/>
    <col min="3" max="3" width="23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2" width="8.7109375" style="0" customWidth="1"/>
    <col min="13" max="13" width="18.7109375" style="0" customWidth="1"/>
    <col min="14" max="16384" width="8.7109375" style="0" customWidth="1"/>
  </cols>
  <sheetData>
    <row r="2" spans="1:13" ht="39.75" customHeight="1">
      <c r="A2" s="2" t="s">
        <v>79</v>
      </c>
      <c r="C2" s="13" t="s">
        <v>102</v>
      </c>
      <c r="E2" s="7" t="s">
        <v>103</v>
      </c>
      <c r="F2" s="7"/>
      <c r="I2" s="7" t="s">
        <v>104</v>
      </c>
      <c r="J2" s="7"/>
      <c r="M2" s="14" t="s">
        <v>105</v>
      </c>
    </row>
    <row r="3" spans="1:13" ht="15">
      <c r="A3" t="s">
        <v>106</v>
      </c>
      <c r="C3" t="s">
        <v>107</v>
      </c>
      <c r="F3" s="1">
        <v>1500000</v>
      </c>
      <c r="J3" s="1">
        <v>1650000</v>
      </c>
      <c r="M3" s="11" t="s">
        <v>108</v>
      </c>
    </row>
    <row r="4" spans="1:13" ht="15">
      <c r="A4" t="s">
        <v>51</v>
      </c>
      <c r="C4" t="s">
        <v>109</v>
      </c>
      <c r="F4" s="1">
        <v>1100000</v>
      </c>
      <c r="J4" s="1">
        <v>1200000</v>
      </c>
      <c r="M4" s="11" t="s">
        <v>110</v>
      </c>
    </row>
    <row r="5" spans="1:13" ht="15">
      <c r="A5" t="s">
        <v>52</v>
      </c>
      <c r="C5" t="s">
        <v>111</v>
      </c>
      <c r="F5" s="1">
        <v>850000</v>
      </c>
      <c r="J5" s="1">
        <v>892500</v>
      </c>
      <c r="M5" s="11" t="s">
        <v>112</v>
      </c>
    </row>
    <row r="6" spans="1:13" ht="15">
      <c r="A6" t="s">
        <v>53</v>
      </c>
      <c r="C6" t="s">
        <v>113</v>
      </c>
      <c r="F6" s="1">
        <v>600000</v>
      </c>
      <c r="J6" s="1">
        <v>700000</v>
      </c>
      <c r="M6" s="11" t="s">
        <v>114</v>
      </c>
    </row>
    <row r="7" spans="1:13" ht="15">
      <c r="A7" t="s">
        <v>54</v>
      </c>
      <c r="C7" t="s">
        <v>115</v>
      </c>
      <c r="F7" s="1">
        <v>575000</v>
      </c>
      <c r="J7" s="1">
        <v>625000</v>
      </c>
      <c r="M7" s="11" t="s">
        <v>110</v>
      </c>
    </row>
  </sheetData>
  <sheetProtection selectLockedCells="1" selectUnlockedCells="1"/>
  <mergeCells count="2">
    <mergeCell ref="E2:F2"/>
    <mergeCell ref="I2:J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1" sqref="A1"/>
    </sheetView>
  </sheetViews>
  <sheetFormatPr defaultColWidth="9.140625" defaultRowHeight="15"/>
  <cols>
    <col min="1" max="1" width="44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45.7109375" style="0" customWidth="1"/>
    <col min="6" max="16384" width="8.7109375" style="0" customWidth="1"/>
  </cols>
  <sheetData>
    <row r="2" spans="1:6" ht="15">
      <c r="A2" s="5" t="s">
        <v>116</v>
      </c>
      <c r="B2" s="5"/>
      <c r="C2" s="5"/>
      <c r="D2" s="5"/>
      <c r="E2" s="5"/>
      <c r="F2" s="5"/>
    </row>
    <row r="4" spans="1:5" ht="15">
      <c r="A4" s="11" t="s">
        <v>117</v>
      </c>
      <c r="C4" s="11" t="s">
        <v>118</v>
      </c>
      <c r="E4" s="11" t="s">
        <v>119</v>
      </c>
    </row>
    <row r="5" spans="1:5" ht="15">
      <c r="A5" s="11" t="s">
        <v>120</v>
      </c>
      <c r="C5" s="11" t="s">
        <v>121</v>
      </c>
      <c r="E5" s="11" t="s">
        <v>121</v>
      </c>
    </row>
    <row r="6" spans="1:5" ht="15">
      <c r="A6" s="11" t="s">
        <v>122</v>
      </c>
      <c r="C6" s="11" t="s">
        <v>123</v>
      </c>
      <c r="E6" s="11" t="s">
        <v>124</v>
      </c>
    </row>
    <row r="7" spans="1:5" ht="15">
      <c r="A7" s="11" t="s">
        <v>125</v>
      </c>
      <c r="C7" s="11" t="s">
        <v>125</v>
      </c>
      <c r="E7" s="11" t="s">
        <v>126</v>
      </c>
    </row>
    <row r="8" spans="1:5" ht="15">
      <c r="A8" s="11" t="s">
        <v>127</v>
      </c>
      <c r="C8" s="11" t="s">
        <v>97</v>
      </c>
      <c r="E8" s="11" t="s">
        <v>128</v>
      </c>
    </row>
    <row r="9" spans="1:5" ht="15">
      <c r="A9" s="11" t="s">
        <v>129</v>
      </c>
      <c r="C9" s="11" t="s">
        <v>130</v>
      </c>
      <c r="E9" s="11" t="s">
        <v>97</v>
      </c>
    </row>
  </sheetData>
  <sheetProtection selectLockedCells="1" selectUnlockedCells="1"/>
  <mergeCells count="1">
    <mergeCell ref="A2:F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I3"/>
  <sheetViews>
    <sheetView workbookViewId="0" topLeftCell="A1">
      <selection activeCell="A1" sqref="A1"/>
    </sheetView>
  </sheetViews>
  <sheetFormatPr defaultColWidth="9.140625" defaultRowHeight="15"/>
  <cols>
    <col min="1" max="1" width="41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60.7109375" style="0" customWidth="1"/>
    <col min="6" max="6" width="8.7109375" style="0" customWidth="1"/>
    <col min="7" max="7" width="33.7109375" style="0" customWidth="1"/>
    <col min="8" max="8" width="8.7109375" style="0" customWidth="1"/>
    <col min="9" max="9" width="37.7109375" style="0" customWidth="1"/>
    <col min="10" max="16384" width="8.7109375" style="0" customWidth="1"/>
  </cols>
  <sheetData>
    <row r="2" spans="1:9" ht="15">
      <c r="A2" s="11" t="s">
        <v>131</v>
      </c>
      <c r="C2" s="11" t="s">
        <v>132</v>
      </c>
      <c r="E2" s="11" t="s">
        <v>133</v>
      </c>
      <c r="G2" s="11" t="s">
        <v>134</v>
      </c>
      <c r="I2" s="11" t="s">
        <v>135</v>
      </c>
    </row>
    <row r="3" spans="1:9" ht="15">
      <c r="A3" s="15">
        <v>1042.6</v>
      </c>
      <c r="C3" s="15">
        <v>1023.9</v>
      </c>
      <c r="E3" s="11" t="s">
        <v>136</v>
      </c>
      <c r="G3" s="11" t="s">
        <v>137</v>
      </c>
      <c r="I3" s="11" t="s">
        <v>138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2024-03-14T20:13:51Z</dcterms:created>
  <dcterms:modified xsi:type="dcterms:W3CDTF">2024-03-14T20:13:51Z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</Properties>
</file>